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TAEKWONDO\TKD-LVB\LVB-2018\Lehrgänge18\"/>
    </mc:Choice>
  </mc:AlternateContent>
  <bookViews>
    <workbookView xWindow="0" yWindow="0" windowWidth="19200" windowHeight="11595"/>
  </bookViews>
  <sheets>
    <sheet name="Meldeliste_Einzelsportler" sheetId="1" r:id="rId1"/>
    <sheet name="S-Verweis Tabellen" sheetId="2" r:id="rId2"/>
    <sheet name="Meldeliste_GESAMTLISTE" sheetId="4" r:id="rId3"/>
  </sheets>
  <definedNames>
    <definedName name="_xlnm._FilterDatabase" localSheetId="0" hidden="1">Meldeliste_Einzelsportler!$B$3:$P$53</definedName>
    <definedName name="_xlnm._FilterDatabase" localSheetId="2" hidden="1">Meldeliste_GESAMTLISTE!#REF!</definedName>
    <definedName name="_xlnm.Print_Area" localSheetId="0">Meldeliste_Einzelsportler!$A$1:$P$53</definedName>
    <definedName name="_xlnm.Print_Area" localSheetId="2">Meldeliste_GESAMTLISTE!$A$1:$P$53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A43" i="4" l="1"/>
  <c r="B43" i="4"/>
  <c r="C43" i="4"/>
  <c r="D43" i="4"/>
  <c r="E43" i="4"/>
  <c r="F43" i="4"/>
  <c r="I43" i="4"/>
  <c r="K43" i="4"/>
  <c r="O43" i="4"/>
  <c r="A44" i="4"/>
  <c r="B44" i="4"/>
  <c r="C44" i="4"/>
  <c r="D44" i="4"/>
  <c r="E44" i="4"/>
  <c r="F44" i="4"/>
  <c r="K44" i="4"/>
  <c r="O44" i="4"/>
  <c r="A45" i="4"/>
  <c r="B45" i="4"/>
  <c r="C45" i="4"/>
  <c r="D45" i="4"/>
  <c r="E45" i="4"/>
  <c r="F45" i="4"/>
  <c r="I45" i="4"/>
  <c r="K45" i="4"/>
  <c r="O45" i="4"/>
  <c r="A46" i="4"/>
  <c r="B46" i="4"/>
  <c r="C46" i="4"/>
  <c r="D46" i="4"/>
  <c r="E46" i="4"/>
  <c r="F46" i="4"/>
  <c r="K46" i="4"/>
  <c r="O46" i="4"/>
  <c r="A47" i="4"/>
  <c r="B47" i="4"/>
  <c r="C47" i="4"/>
  <c r="D47" i="4"/>
  <c r="E47" i="4"/>
  <c r="F47" i="4"/>
  <c r="H47" i="4"/>
  <c r="K47" i="4"/>
  <c r="O47" i="4"/>
  <c r="A48" i="4"/>
  <c r="B48" i="4"/>
  <c r="C48" i="4"/>
  <c r="D48" i="4"/>
  <c r="E48" i="4"/>
  <c r="F48" i="4"/>
  <c r="K48" i="4"/>
  <c r="O48" i="4"/>
  <c r="A49" i="4"/>
  <c r="B49" i="4"/>
  <c r="C49" i="4"/>
  <c r="D49" i="4"/>
  <c r="E49" i="4"/>
  <c r="F49" i="4"/>
  <c r="G49" i="4"/>
  <c r="K49" i="4"/>
  <c r="O49" i="4"/>
  <c r="A50" i="4"/>
  <c r="B50" i="4"/>
  <c r="C50" i="4"/>
  <c r="D50" i="4"/>
  <c r="E50" i="4"/>
  <c r="F50" i="4"/>
  <c r="K50" i="4"/>
  <c r="O50" i="4"/>
  <c r="A51" i="4"/>
  <c r="B51" i="4"/>
  <c r="C51" i="4"/>
  <c r="D51" i="4"/>
  <c r="E51" i="4"/>
  <c r="F51" i="4"/>
  <c r="K51" i="4"/>
  <c r="O51" i="4"/>
  <c r="A52" i="4"/>
  <c r="B52" i="4"/>
  <c r="C52" i="4"/>
  <c r="D52" i="4"/>
  <c r="E52" i="4"/>
  <c r="F52" i="4"/>
  <c r="K52" i="4"/>
  <c r="O52" i="4"/>
  <c r="A53" i="4"/>
  <c r="B53" i="4"/>
  <c r="C53" i="4"/>
  <c r="D53" i="4"/>
  <c r="E53" i="4"/>
  <c r="F53" i="4"/>
  <c r="K53" i="4"/>
  <c r="O53" i="4"/>
  <c r="G43" i="1"/>
  <c r="G43" i="4" s="1"/>
  <c r="H43" i="1"/>
  <c r="H43" i="4" s="1"/>
  <c r="I43" i="1"/>
  <c r="N43" i="1" s="1"/>
  <c r="N43" i="4" s="1"/>
  <c r="J43" i="1"/>
  <c r="J43" i="4" s="1"/>
  <c r="L43" i="1"/>
  <c r="L43" i="4" s="1"/>
  <c r="P43" i="1"/>
  <c r="P43" i="4" s="1"/>
  <c r="G44" i="1"/>
  <c r="G44" i="4" s="1"/>
  <c r="H44" i="1"/>
  <c r="H44" i="4" s="1"/>
  <c r="I44" i="1"/>
  <c r="N44" i="1" s="1"/>
  <c r="N44" i="4" s="1"/>
  <c r="J44" i="1"/>
  <c r="J44" i="4" s="1"/>
  <c r="L44" i="1"/>
  <c r="L44" i="4" s="1"/>
  <c r="P44" i="1"/>
  <c r="P44" i="4" s="1"/>
  <c r="G45" i="1"/>
  <c r="G45" i="4" s="1"/>
  <c r="H45" i="1"/>
  <c r="H45" i="4" s="1"/>
  <c r="I45" i="1"/>
  <c r="N45" i="1" s="1"/>
  <c r="N45" i="4" s="1"/>
  <c r="J45" i="1"/>
  <c r="J45" i="4" s="1"/>
  <c r="L45" i="1"/>
  <c r="L45" i="4" s="1"/>
  <c r="P45" i="1"/>
  <c r="P45" i="4" s="1"/>
  <c r="G46" i="1"/>
  <c r="G46" i="4" s="1"/>
  <c r="H46" i="1"/>
  <c r="H46" i="4" s="1"/>
  <c r="I46" i="1"/>
  <c r="N46" i="1" s="1"/>
  <c r="N46" i="4" s="1"/>
  <c r="J46" i="1"/>
  <c r="J46" i="4" s="1"/>
  <c r="L46" i="1"/>
  <c r="L46" i="4" s="1"/>
  <c r="P46" i="1"/>
  <c r="P46" i="4" s="1"/>
  <c r="G47" i="1"/>
  <c r="G47" i="4" s="1"/>
  <c r="H47" i="1"/>
  <c r="I47" i="1"/>
  <c r="N47" i="1" s="1"/>
  <c r="N47" i="4" s="1"/>
  <c r="J47" i="1"/>
  <c r="J47" i="4" s="1"/>
  <c r="L47" i="1"/>
  <c r="L47" i="4" s="1"/>
  <c r="P47" i="1"/>
  <c r="P47" i="4" s="1"/>
  <c r="G48" i="1"/>
  <c r="G48" i="4" s="1"/>
  <c r="H48" i="1"/>
  <c r="H48" i="4" s="1"/>
  <c r="I48" i="1"/>
  <c r="N48" i="1" s="1"/>
  <c r="N48" i="4" s="1"/>
  <c r="J48" i="1"/>
  <c r="J48" i="4" s="1"/>
  <c r="L48" i="1"/>
  <c r="L48" i="4" s="1"/>
  <c r="P48" i="1"/>
  <c r="P48" i="4" s="1"/>
  <c r="G49" i="1"/>
  <c r="H49" i="1"/>
  <c r="H49" i="4" s="1"/>
  <c r="I49" i="1"/>
  <c r="N49" i="1" s="1"/>
  <c r="N49" i="4" s="1"/>
  <c r="J49" i="1"/>
  <c r="J49" i="4" s="1"/>
  <c r="L49" i="1"/>
  <c r="L49" i="4" s="1"/>
  <c r="P49" i="1"/>
  <c r="P49" i="4" s="1"/>
  <c r="G50" i="1"/>
  <c r="G50" i="4" s="1"/>
  <c r="H50" i="1"/>
  <c r="H50" i="4" s="1"/>
  <c r="I50" i="1"/>
  <c r="N50" i="1" s="1"/>
  <c r="N50" i="4" s="1"/>
  <c r="J50" i="1"/>
  <c r="J50" i="4" s="1"/>
  <c r="L50" i="1"/>
  <c r="L50" i="4" s="1"/>
  <c r="P50" i="1"/>
  <c r="P50" i="4" s="1"/>
  <c r="G51" i="1"/>
  <c r="G51" i="4" s="1"/>
  <c r="H51" i="1"/>
  <c r="H51" i="4" s="1"/>
  <c r="I51" i="1"/>
  <c r="N51" i="1" s="1"/>
  <c r="N51" i="4" s="1"/>
  <c r="J51" i="1"/>
  <c r="J51" i="4" s="1"/>
  <c r="L51" i="1"/>
  <c r="L51" i="4" s="1"/>
  <c r="P51" i="1"/>
  <c r="P51" i="4" s="1"/>
  <c r="G52" i="1"/>
  <c r="G52" i="4" s="1"/>
  <c r="H52" i="1"/>
  <c r="H52" i="4" s="1"/>
  <c r="I52" i="1"/>
  <c r="N52" i="1" s="1"/>
  <c r="N52" i="4" s="1"/>
  <c r="J52" i="1"/>
  <c r="J52" i="4" s="1"/>
  <c r="L52" i="1"/>
  <c r="L52" i="4" s="1"/>
  <c r="P52" i="1"/>
  <c r="P52" i="4" s="1"/>
  <c r="G53" i="1"/>
  <c r="G53" i="4" s="1"/>
  <c r="H53" i="1"/>
  <c r="H53" i="4" s="1"/>
  <c r="I53" i="1"/>
  <c r="N53" i="1" s="1"/>
  <c r="N53" i="4" s="1"/>
  <c r="J53" i="1"/>
  <c r="J53" i="4" s="1"/>
  <c r="L53" i="1"/>
  <c r="L53" i="4" s="1"/>
  <c r="P53" i="1"/>
  <c r="P53" i="4" s="1"/>
  <c r="G5" i="1"/>
  <c r="H5" i="1"/>
  <c r="I5" i="1"/>
  <c r="L5" i="1" s="1"/>
  <c r="J5" i="1"/>
  <c r="I52" i="4" l="1"/>
  <c r="M46" i="4"/>
  <c r="I50" i="4"/>
  <c r="M53" i="4"/>
  <c r="I48" i="4"/>
  <c r="M51" i="4"/>
  <c r="I46" i="4"/>
  <c r="I44" i="4"/>
  <c r="I53" i="4"/>
  <c r="I51" i="4"/>
  <c r="I49" i="4"/>
  <c r="M48" i="4"/>
  <c r="I47" i="4"/>
  <c r="M52" i="4"/>
  <c r="M50" i="4"/>
  <c r="M45" i="4"/>
  <c r="M43" i="4"/>
  <c r="M44" i="4"/>
  <c r="M49" i="4"/>
  <c r="M47" i="4"/>
  <c r="P5" i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" i="1"/>
  <c r="Q1" i="1"/>
  <c r="Q1" i="4" s="1"/>
  <c r="B1" i="1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" i="4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" i="4" l="1"/>
  <c r="N1" i="4"/>
  <c r="B5" i="4"/>
  <c r="B6" i="4"/>
  <c r="AI18" i="2"/>
  <c r="AH18" i="2"/>
  <c r="AG18" i="2"/>
  <c r="AF18" i="2"/>
  <c r="AE18" i="2"/>
  <c r="AD18" i="2"/>
  <c r="AC18" i="2"/>
  <c r="AB18" i="2"/>
  <c r="AA18" i="2"/>
  <c r="Z18" i="2"/>
  <c r="Y18" i="2"/>
  <c r="AR4" i="2"/>
  <c r="AR5" i="2"/>
  <c r="AR6" i="2"/>
  <c r="AR7" i="2"/>
  <c r="AR8" i="2"/>
  <c r="AR9" i="2"/>
  <c r="AR10" i="2"/>
  <c r="AR11" i="2"/>
  <c r="AR12" i="2"/>
  <c r="AR13" i="2"/>
  <c r="AR14" i="2"/>
  <c r="AR3" i="2"/>
  <c r="AI4" i="2"/>
  <c r="Y25" i="2" s="1"/>
  <c r="AJ4" i="2"/>
  <c r="AK4" i="2"/>
  <c r="AL4" i="2"/>
  <c r="AM4" i="2"/>
  <c r="AN4" i="2"/>
  <c r="AO4" i="2"/>
  <c r="AP4" i="2"/>
  <c r="AQ4" i="2"/>
  <c r="AI5" i="2"/>
  <c r="Z26" i="2" s="1"/>
  <c r="AJ5" i="2"/>
  <c r="AK5" i="2"/>
  <c r="AL5" i="2"/>
  <c r="AM5" i="2"/>
  <c r="AN5" i="2"/>
  <c r="AO5" i="2"/>
  <c r="AP5" i="2"/>
  <c r="AQ5" i="2"/>
  <c r="AI6" i="2"/>
  <c r="AA25" i="2" s="1"/>
  <c r="AJ6" i="2"/>
  <c r="AK6" i="2"/>
  <c r="AL6" i="2"/>
  <c r="AM6" i="2"/>
  <c r="AN6" i="2"/>
  <c r="AO6" i="2"/>
  <c r="AP6" i="2"/>
  <c r="AQ6" i="2"/>
  <c r="AI7" i="2"/>
  <c r="AB26" i="2" s="1"/>
  <c r="AJ7" i="2"/>
  <c r="AK7" i="2"/>
  <c r="AL7" i="2"/>
  <c r="AM7" i="2"/>
  <c r="AN7" i="2"/>
  <c r="AO7" i="2"/>
  <c r="AP7" i="2"/>
  <c r="AQ7" i="2"/>
  <c r="AI8" i="2"/>
  <c r="AC26" i="2" s="1"/>
  <c r="AJ8" i="2"/>
  <c r="AK8" i="2"/>
  <c r="AL8" i="2"/>
  <c r="AM8" i="2"/>
  <c r="AN8" i="2"/>
  <c r="AO8" i="2"/>
  <c r="AP8" i="2"/>
  <c r="AQ8" i="2"/>
  <c r="AI9" i="2"/>
  <c r="AD26" i="2" s="1"/>
  <c r="AJ9" i="2"/>
  <c r="AK9" i="2"/>
  <c r="AL9" i="2"/>
  <c r="AM9" i="2"/>
  <c r="AN9" i="2"/>
  <c r="AO9" i="2"/>
  <c r="AP9" i="2"/>
  <c r="AQ9" i="2"/>
  <c r="AI10" i="2"/>
  <c r="AE25" i="2" s="1"/>
  <c r="AJ10" i="2"/>
  <c r="AK10" i="2"/>
  <c r="AL10" i="2"/>
  <c r="AM10" i="2"/>
  <c r="AN10" i="2"/>
  <c r="AO10" i="2"/>
  <c r="AP10" i="2"/>
  <c r="AQ10" i="2"/>
  <c r="AI11" i="2"/>
  <c r="AF25" i="2" s="1"/>
  <c r="AJ11" i="2"/>
  <c r="AK11" i="2"/>
  <c r="AL11" i="2"/>
  <c r="AM11" i="2"/>
  <c r="AN11" i="2"/>
  <c r="AO11" i="2"/>
  <c r="AP11" i="2"/>
  <c r="AQ11" i="2"/>
  <c r="AI12" i="2"/>
  <c r="AG25" i="2" s="1"/>
  <c r="AJ12" i="2"/>
  <c r="AK12" i="2"/>
  <c r="AL12" i="2"/>
  <c r="AM12" i="2"/>
  <c r="AN12" i="2"/>
  <c r="AO12" i="2"/>
  <c r="AP12" i="2"/>
  <c r="AQ12" i="2"/>
  <c r="AI13" i="2"/>
  <c r="AH26" i="2" s="1"/>
  <c r="AJ13" i="2"/>
  <c r="AK13" i="2"/>
  <c r="AL13" i="2"/>
  <c r="AM13" i="2"/>
  <c r="AN13" i="2"/>
  <c r="AO13" i="2"/>
  <c r="AP13" i="2"/>
  <c r="AQ13" i="2"/>
  <c r="AI14" i="2"/>
  <c r="AI26" i="2" s="1"/>
  <c r="AJ14" i="2"/>
  <c r="AK14" i="2"/>
  <c r="AL14" i="2"/>
  <c r="AM14" i="2"/>
  <c r="AN14" i="2"/>
  <c r="AO14" i="2"/>
  <c r="AP14" i="2"/>
  <c r="AQ14" i="2"/>
  <c r="AJ3" i="2"/>
  <c r="AK3" i="2"/>
  <c r="AL3" i="2"/>
  <c r="AM3" i="2"/>
  <c r="AN3" i="2"/>
  <c r="AO3" i="2"/>
  <c r="AP3" i="2"/>
  <c r="AQ3" i="2"/>
  <c r="AI3" i="2"/>
  <c r="X25" i="2" s="1"/>
  <c r="V4" i="2"/>
  <c r="V5" i="2"/>
  <c r="V6" i="2"/>
  <c r="V7" i="2"/>
  <c r="V8" i="2"/>
  <c r="V9" i="2"/>
  <c r="V10" i="2"/>
  <c r="V11" i="2"/>
  <c r="V12" i="2"/>
  <c r="V13" i="2"/>
  <c r="V14" i="2"/>
  <c r="V15" i="2"/>
  <c r="V3" i="2"/>
  <c r="X18" i="2" s="1"/>
  <c r="AB25" i="2" l="1"/>
  <c r="AG26" i="2"/>
  <c r="Y26" i="2"/>
  <c r="AC25" i="2"/>
  <c r="AF26" i="2"/>
  <c r="X26" i="2"/>
  <c r="AD25" i="2"/>
  <c r="AE26" i="2"/>
  <c r="AC27" i="2"/>
  <c r="Y27" i="2"/>
  <c r="Z25" i="2"/>
  <c r="AI25" i="2"/>
  <c r="AA26" i="2"/>
  <c r="AH25" i="2"/>
  <c r="AF29" i="2"/>
  <c r="X29" i="2"/>
  <c r="AB29" i="2"/>
  <c r="AC29" i="2"/>
  <c r="AG27" i="2"/>
  <c r="Z29" i="2"/>
  <c r="AD29" i="2"/>
  <c r="AH29" i="2"/>
  <c r="AA30" i="2"/>
  <c r="AA29" i="2"/>
  <c r="AE29" i="2"/>
  <c r="AI29" i="2"/>
  <c r="AG29" i="2"/>
  <c r="Y29" i="2"/>
  <c r="Z28" i="2"/>
  <c r="AD28" i="2"/>
  <c r="AH28" i="2"/>
  <c r="AA28" i="2"/>
  <c r="AE28" i="2"/>
  <c r="AI28" i="2"/>
  <c r="X28" i="2"/>
  <c r="AB28" i="2"/>
  <c r="AF28" i="2"/>
  <c r="Y28" i="2"/>
  <c r="AC28" i="2"/>
  <c r="AG28" i="2"/>
  <c r="AF27" i="2"/>
  <c r="AB27" i="2"/>
  <c r="X27" i="2"/>
  <c r="AI27" i="2"/>
  <c r="AE27" i="2"/>
  <c r="AA27" i="2"/>
  <c r="AH27" i="2"/>
  <c r="AD27" i="2"/>
  <c r="Z27" i="2"/>
  <c r="AG30" i="2"/>
  <c r="A3" i="4"/>
  <c r="A5" i="4"/>
  <c r="D5" i="4"/>
  <c r="E5" i="4"/>
  <c r="F5" i="4"/>
  <c r="K5" i="4"/>
  <c r="O5" i="4"/>
  <c r="A6" i="4"/>
  <c r="D6" i="4"/>
  <c r="E6" i="4"/>
  <c r="F6" i="4"/>
  <c r="K6" i="4"/>
  <c r="O6" i="4"/>
  <c r="P6" i="4"/>
  <c r="A7" i="4"/>
  <c r="B7" i="4"/>
  <c r="D7" i="4"/>
  <c r="E7" i="4"/>
  <c r="F7" i="4"/>
  <c r="K7" i="4"/>
  <c r="O7" i="4"/>
  <c r="P7" i="4"/>
  <c r="A8" i="4"/>
  <c r="B8" i="4"/>
  <c r="D8" i="4"/>
  <c r="E8" i="4"/>
  <c r="F8" i="4"/>
  <c r="K8" i="4"/>
  <c r="O8" i="4"/>
  <c r="P8" i="4"/>
  <c r="A9" i="4"/>
  <c r="B9" i="4"/>
  <c r="D9" i="4"/>
  <c r="E9" i="4"/>
  <c r="F9" i="4"/>
  <c r="K9" i="4"/>
  <c r="O9" i="4"/>
  <c r="P9" i="4"/>
  <c r="A10" i="4"/>
  <c r="B10" i="4"/>
  <c r="D10" i="4"/>
  <c r="E10" i="4"/>
  <c r="F10" i="4"/>
  <c r="K10" i="4"/>
  <c r="O10" i="4"/>
  <c r="P10" i="4"/>
  <c r="A11" i="4"/>
  <c r="B11" i="4"/>
  <c r="D11" i="4"/>
  <c r="E11" i="4"/>
  <c r="F11" i="4"/>
  <c r="K11" i="4"/>
  <c r="O11" i="4"/>
  <c r="P11" i="4"/>
  <c r="A12" i="4"/>
  <c r="B12" i="4"/>
  <c r="D12" i="4"/>
  <c r="E12" i="4"/>
  <c r="F12" i="4"/>
  <c r="K12" i="4"/>
  <c r="O12" i="4"/>
  <c r="P12" i="4"/>
  <c r="A13" i="4"/>
  <c r="B13" i="4"/>
  <c r="D13" i="4"/>
  <c r="E13" i="4"/>
  <c r="F13" i="4"/>
  <c r="K13" i="4"/>
  <c r="O13" i="4"/>
  <c r="P13" i="4"/>
  <c r="A14" i="4"/>
  <c r="B14" i="4"/>
  <c r="D14" i="4"/>
  <c r="E14" i="4"/>
  <c r="F14" i="4"/>
  <c r="K14" i="4"/>
  <c r="O14" i="4"/>
  <c r="P14" i="4"/>
  <c r="A15" i="4"/>
  <c r="B15" i="4"/>
  <c r="D15" i="4"/>
  <c r="E15" i="4"/>
  <c r="F15" i="4"/>
  <c r="K15" i="4"/>
  <c r="O15" i="4"/>
  <c r="P15" i="4"/>
  <c r="A16" i="4"/>
  <c r="B16" i="4"/>
  <c r="D16" i="4"/>
  <c r="E16" i="4"/>
  <c r="F16" i="4"/>
  <c r="K16" i="4"/>
  <c r="O16" i="4"/>
  <c r="P16" i="4"/>
  <c r="A17" i="4"/>
  <c r="B17" i="4"/>
  <c r="D17" i="4"/>
  <c r="E17" i="4"/>
  <c r="F17" i="4"/>
  <c r="K17" i="4"/>
  <c r="O17" i="4"/>
  <c r="P17" i="4"/>
  <c r="A18" i="4"/>
  <c r="B18" i="4"/>
  <c r="D18" i="4"/>
  <c r="E18" i="4"/>
  <c r="F18" i="4"/>
  <c r="K18" i="4"/>
  <c r="O18" i="4"/>
  <c r="P18" i="4"/>
  <c r="A19" i="4"/>
  <c r="B19" i="4"/>
  <c r="D19" i="4"/>
  <c r="E19" i="4"/>
  <c r="F19" i="4"/>
  <c r="K19" i="4"/>
  <c r="O19" i="4"/>
  <c r="P19" i="4"/>
  <c r="A20" i="4"/>
  <c r="B20" i="4"/>
  <c r="D20" i="4"/>
  <c r="E20" i="4"/>
  <c r="F20" i="4"/>
  <c r="K20" i="4"/>
  <c r="O20" i="4"/>
  <c r="P20" i="4"/>
  <c r="A21" i="4"/>
  <c r="B21" i="4"/>
  <c r="D21" i="4"/>
  <c r="E21" i="4"/>
  <c r="F21" i="4"/>
  <c r="K21" i="4"/>
  <c r="O21" i="4"/>
  <c r="P21" i="4"/>
  <c r="A22" i="4"/>
  <c r="B22" i="4"/>
  <c r="D22" i="4"/>
  <c r="E22" i="4"/>
  <c r="F22" i="4"/>
  <c r="K22" i="4"/>
  <c r="O22" i="4"/>
  <c r="P22" i="4"/>
  <c r="A23" i="4"/>
  <c r="B23" i="4"/>
  <c r="D23" i="4"/>
  <c r="E23" i="4"/>
  <c r="F23" i="4"/>
  <c r="K23" i="4"/>
  <c r="O23" i="4"/>
  <c r="P23" i="4"/>
  <c r="A24" i="4"/>
  <c r="B24" i="4"/>
  <c r="D24" i="4"/>
  <c r="E24" i="4"/>
  <c r="F24" i="4"/>
  <c r="K24" i="4"/>
  <c r="O24" i="4"/>
  <c r="P24" i="4"/>
  <c r="A25" i="4"/>
  <c r="B25" i="4"/>
  <c r="D25" i="4"/>
  <c r="E25" i="4"/>
  <c r="F25" i="4"/>
  <c r="K25" i="4"/>
  <c r="O25" i="4"/>
  <c r="P25" i="4"/>
  <c r="A26" i="4"/>
  <c r="B26" i="4"/>
  <c r="D26" i="4"/>
  <c r="E26" i="4"/>
  <c r="F26" i="4"/>
  <c r="K26" i="4"/>
  <c r="O26" i="4"/>
  <c r="P26" i="4"/>
  <c r="A27" i="4"/>
  <c r="B27" i="4"/>
  <c r="D27" i="4"/>
  <c r="E27" i="4"/>
  <c r="F27" i="4"/>
  <c r="K27" i="4"/>
  <c r="O27" i="4"/>
  <c r="P27" i="4"/>
  <c r="A28" i="4"/>
  <c r="B28" i="4"/>
  <c r="D28" i="4"/>
  <c r="E28" i="4"/>
  <c r="F28" i="4"/>
  <c r="K28" i="4"/>
  <c r="O28" i="4"/>
  <c r="P28" i="4"/>
  <c r="A29" i="4"/>
  <c r="B29" i="4"/>
  <c r="D29" i="4"/>
  <c r="E29" i="4"/>
  <c r="F29" i="4"/>
  <c r="K29" i="4"/>
  <c r="O29" i="4"/>
  <c r="P29" i="4"/>
  <c r="A30" i="4"/>
  <c r="B30" i="4"/>
  <c r="D30" i="4"/>
  <c r="E30" i="4"/>
  <c r="F30" i="4"/>
  <c r="K30" i="4"/>
  <c r="O30" i="4"/>
  <c r="P30" i="4"/>
  <c r="A31" i="4"/>
  <c r="B31" i="4"/>
  <c r="D31" i="4"/>
  <c r="E31" i="4"/>
  <c r="F31" i="4"/>
  <c r="K31" i="4"/>
  <c r="O31" i="4"/>
  <c r="P31" i="4"/>
  <c r="A32" i="4"/>
  <c r="B32" i="4"/>
  <c r="D32" i="4"/>
  <c r="E32" i="4"/>
  <c r="F32" i="4"/>
  <c r="K32" i="4"/>
  <c r="O32" i="4"/>
  <c r="P32" i="4"/>
  <c r="A33" i="4"/>
  <c r="B33" i="4"/>
  <c r="D33" i="4"/>
  <c r="E33" i="4"/>
  <c r="F33" i="4"/>
  <c r="K33" i="4"/>
  <c r="O33" i="4"/>
  <c r="P33" i="4"/>
  <c r="A34" i="4"/>
  <c r="B34" i="4"/>
  <c r="D34" i="4"/>
  <c r="E34" i="4"/>
  <c r="F34" i="4"/>
  <c r="K34" i="4"/>
  <c r="O34" i="4"/>
  <c r="P34" i="4"/>
  <c r="A35" i="4"/>
  <c r="B35" i="4"/>
  <c r="D35" i="4"/>
  <c r="E35" i="4"/>
  <c r="F35" i="4"/>
  <c r="K35" i="4"/>
  <c r="O35" i="4"/>
  <c r="P35" i="4"/>
  <c r="A36" i="4"/>
  <c r="B36" i="4"/>
  <c r="D36" i="4"/>
  <c r="E36" i="4"/>
  <c r="F36" i="4"/>
  <c r="K36" i="4"/>
  <c r="O36" i="4"/>
  <c r="P36" i="4"/>
  <c r="A37" i="4"/>
  <c r="B37" i="4"/>
  <c r="D37" i="4"/>
  <c r="E37" i="4"/>
  <c r="F37" i="4"/>
  <c r="K37" i="4"/>
  <c r="O37" i="4"/>
  <c r="P37" i="4"/>
  <c r="A38" i="4"/>
  <c r="B38" i="4"/>
  <c r="D38" i="4"/>
  <c r="E38" i="4"/>
  <c r="F38" i="4"/>
  <c r="K38" i="4"/>
  <c r="O38" i="4"/>
  <c r="P38" i="4"/>
  <c r="A39" i="4"/>
  <c r="B39" i="4"/>
  <c r="D39" i="4"/>
  <c r="E39" i="4"/>
  <c r="F39" i="4"/>
  <c r="K39" i="4"/>
  <c r="O39" i="4"/>
  <c r="P39" i="4"/>
  <c r="A40" i="4"/>
  <c r="B40" i="4"/>
  <c r="D40" i="4"/>
  <c r="E40" i="4"/>
  <c r="F40" i="4"/>
  <c r="K40" i="4"/>
  <c r="O40" i="4"/>
  <c r="P40" i="4"/>
  <c r="A41" i="4"/>
  <c r="B41" i="4"/>
  <c r="D41" i="4"/>
  <c r="E41" i="4"/>
  <c r="F41" i="4"/>
  <c r="K41" i="4"/>
  <c r="O41" i="4"/>
  <c r="P41" i="4"/>
  <c r="A42" i="4"/>
  <c r="B42" i="4"/>
  <c r="D42" i="4"/>
  <c r="E42" i="4"/>
  <c r="F42" i="4"/>
  <c r="K42" i="4"/>
  <c r="O42" i="4"/>
  <c r="P42" i="4"/>
  <c r="B4" i="4"/>
  <c r="D4" i="4"/>
  <c r="E4" i="4"/>
  <c r="F4" i="4"/>
  <c r="K4" i="4"/>
  <c r="O4" i="4"/>
  <c r="A4" i="4"/>
  <c r="L16" i="1"/>
  <c r="L16" i="4" s="1"/>
  <c r="L17" i="1"/>
  <c r="L17" i="4" s="1"/>
  <c r="L18" i="1"/>
  <c r="L18" i="4" s="1"/>
  <c r="L19" i="1"/>
  <c r="L19" i="4" s="1"/>
  <c r="L20" i="1"/>
  <c r="L20" i="4" s="1"/>
  <c r="L21" i="1"/>
  <c r="L21" i="4" s="1"/>
  <c r="L22" i="1"/>
  <c r="L22" i="4" s="1"/>
  <c r="L23" i="1"/>
  <c r="L23" i="4" s="1"/>
  <c r="L24" i="1"/>
  <c r="L24" i="4" s="1"/>
  <c r="L25" i="1"/>
  <c r="L25" i="4" s="1"/>
  <c r="L26" i="1"/>
  <c r="L26" i="4" s="1"/>
  <c r="L27" i="1"/>
  <c r="L27" i="4" s="1"/>
  <c r="L28" i="1"/>
  <c r="L28" i="4" s="1"/>
  <c r="L29" i="1"/>
  <c r="L29" i="4" s="1"/>
  <c r="L30" i="1"/>
  <c r="L30" i="4" s="1"/>
  <c r="L31" i="1"/>
  <c r="L31" i="4" s="1"/>
  <c r="L32" i="1"/>
  <c r="L32" i="4" s="1"/>
  <c r="L33" i="1"/>
  <c r="L33" i="4" s="1"/>
  <c r="L34" i="1"/>
  <c r="L34" i="4" s="1"/>
  <c r="L35" i="1"/>
  <c r="L35" i="4" s="1"/>
  <c r="L36" i="1"/>
  <c r="L36" i="4" s="1"/>
  <c r="L37" i="1"/>
  <c r="L37" i="4" s="1"/>
  <c r="L38" i="1"/>
  <c r="L38" i="4" s="1"/>
  <c r="L39" i="1"/>
  <c r="L39" i="4" s="1"/>
  <c r="L40" i="1"/>
  <c r="L40" i="4" s="1"/>
  <c r="L41" i="1"/>
  <c r="L41" i="4" s="1"/>
  <c r="L42" i="1"/>
  <c r="L42" i="4" s="1"/>
  <c r="L2" i="4" l="1"/>
  <c r="AC30" i="2"/>
  <c r="AH30" i="2"/>
  <c r="Z30" i="2"/>
  <c r="AB30" i="2"/>
  <c r="Y30" i="2"/>
  <c r="AE30" i="2"/>
  <c r="AD30" i="2"/>
  <c r="AI30" i="2"/>
  <c r="X30" i="2"/>
  <c r="AF30" i="2"/>
  <c r="I4" i="2"/>
  <c r="AA31" i="2" l="1"/>
  <c r="AE31" i="2"/>
  <c r="AI31" i="2"/>
  <c r="X31" i="2"/>
  <c r="AB31" i="2"/>
  <c r="AF31" i="2"/>
  <c r="Z31" i="2"/>
  <c r="AH31" i="2"/>
  <c r="AC31" i="2"/>
  <c r="AD31" i="2"/>
  <c r="Y31" i="2"/>
  <c r="AG31" i="2"/>
  <c r="C7" i="2"/>
  <c r="C8" i="2"/>
  <c r="C9" i="2"/>
  <c r="C10" i="2"/>
  <c r="C11" i="2"/>
  <c r="C12" i="2"/>
  <c r="C13" i="2"/>
  <c r="C6" i="2"/>
  <c r="C4" i="2"/>
  <c r="C5" i="2"/>
  <c r="C15" i="2"/>
  <c r="C14" i="2"/>
  <c r="H4" i="2"/>
  <c r="AA32" i="2" l="1"/>
  <c r="AG32" i="2"/>
  <c r="AB32" i="2"/>
  <c r="AF32" i="2"/>
  <c r="X32" i="2"/>
  <c r="Z32" i="2"/>
  <c r="Y32" i="2"/>
  <c r="AD32" i="2"/>
  <c r="AH32" i="2"/>
  <c r="AC32" i="2"/>
  <c r="AI32" i="2"/>
  <c r="AE32" i="2"/>
  <c r="J5" i="4"/>
  <c r="G6" i="1"/>
  <c r="G6" i="4" s="1"/>
  <c r="H6" i="1"/>
  <c r="H6" i="4" s="1"/>
  <c r="I6" i="1"/>
  <c r="I6" i="4" s="1"/>
  <c r="J6" i="4"/>
  <c r="G7" i="1"/>
  <c r="G7" i="4" s="1"/>
  <c r="H7" i="1"/>
  <c r="H7" i="4" s="1"/>
  <c r="I7" i="1"/>
  <c r="I7" i="4" s="1"/>
  <c r="J7" i="4"/>
  <c r="G8" i="1"/>
  <c r="G8" i="4" s="1"/>
  <c r="H8" i="1"/>
  <c r="H8" i="4" s="1"/>
  <c r="I8" i="1"/>
  <c r="I8" i="4" s="1"/>
  <c r="J8" i="4"/>
  <c r="G9" i="1"/>
  <c r="G9" i="4" s="1"/>
  <c r="H9" i="1"/>
  <c r="H9" i="4" s="1"/>
  <c r="I9" i="1"/>
  <c r="I9" i="4" s="1"/>
  <c r="J9" i="4"/>
  <c r="G10" i="1"/>
  <c r="G10" i="4" s="1"/>
  <c r="H10" i="1"/>
  <c r="H10" i="4" s="1"/>
  <c r="I10" i="1"/>
  <c r="I10" i="4" s="1"/>
  <c r="J10" i="4"/>
  <c r="G11" i="1"/>
  <c r="G11" i="4" s="1"/>
  <c r="H11" i="1"/>
  <c r="H11" i="4" s="1"/>
  <c r="I11" i="1"/>
  <c r="I11" i="4" s="1"/>
  <c r="J11" i="4"/>
  <c r="G12" i="1"/>
  <c r="G12" i="4" s="1"/>
  <c r="H12" i="1"/>
  <c r="H12" i="4" s="1"/>
  <c r="I12" i="1"/>
  <c r="I12" i="4" s="1"/>
  <c r="J12" i="4"/>
  <c r="G13" i="1"/>
  <c r="G13" i="4" s="1"/>
  <c r="H13" i="1"/>
  <c r="H13" i="4" s="1"/>
  <c r="I13" i="1"/>
  <c r="I13" i="4" s="1"/>
  <c r="J13" i="4"/>
  <c r="G14" i="1"/>
  <c r="G14" i="4" s="1"/>
  <c r="H14" i="1"/>
  <c r="H14" i="4" s="1"/>
  <c r="I14" i="1"/>
  <c r="I14" i="4" s="1"/>
  <c r="J14" i="4"/>
  <c r="G15" i="1"/>
  <c r="G15" i="4" s="1"/>
  <c r="H15" i="1"/>
  <c r="H15" i="4" s="1"/>
  <c r="I15" i="1"/>
  <c r="I15" i="4" s="1"/>
  <c r="J15" i="4"/>
  <c r="G16" i="1"/>
  <c r="G16" i="4" s="1"/>
  <c r="H16" i="1"/>
  <c r="H16" i="4" s="1"/>
  <c r="I16" i="1"/>
  <c r="J16" i="4"/>
  <c r="G17" i="1"/>
  <c r="G17" i="4" s="1"/>
  <c r="H17" i="1"/>
  <c r="H17" i="4" s="1"/>
  <c r="I17" i="1"/>
  <c r="J17" i="4"/>
  <c r="G18" i="1"/>
  <c r="G18" i="4" s="1"/>
  <c r="H18" i="1"/>
  <c r="H18" i="4" s="1"/>
  <c r="I18" i="1"/>
  <c r="J18" i="4"/>
  <c r="G19" i="1"/>
  <c r="G19" i="4" s="1"/>
  <c r="H19" i="1"/>
  <c r="H19" i="4" s="1"/>
  <c r="I19" i="1"/>
  <c r="J19" i="4"/>
  <c r="G20" i="1"/>
  <c r="G20" i="4" s="1"/>
  <c r="H20" i="1"/>
  <c r="H20" i="4" s="1"/>
  <c r="I20" i="1"/>
  <c r="J20" i="4"/>
  <c r="G21" i="1"/>
  <c r="G21" i="4" s="1"/>
  <c r="H21" i="1"/>
  <c r="H21" i="4" s="1"/>
  <c r="I21" i="1"/>
  <c r="J21" i="4"/>
  <c r="G22" i="1"/>
  <c r="G22" i="4" s="1"/>
  <c r="H22" i="1"/>
  <c r="H22" i="4" s="1"/>
  <c r="I22" i="1"/>
  <c r="J22" i="4"/>
  <c r="G23" i="1"/>
  <c r="G23" i="4" s="1"/>
  <c r="H23" i="1"/>
  <c r="H23" i="4" s="1"/>
  <c r="I23" i="1"/>
  <c r="J23" i="4"/>
  <c r="G24" i="1"/>
  <c r="G24" i="4" s="1"/>
  <c r="H24" i="1"/>
  <c r="H24" i="4" s="1"/>
  <c r="I24" i="1"/>
  <c r="J24" i="4"/>
  <c r="G25" i="1"/>
  <c r="G25" i="4" s="1"/>
  <c r="H25" i="1"/>
  <c r="H25" i="4" s="1"/>
  <c r="I25" i="1"/>
  <c r="J25" i="4"/>
  <c r="G26" i="1"/>
  <c r="G26" i="4" s="1"/>
  <c r="H26" i="1"/>
  <c r="H26" i="4" s="1"/>
  <c r="I26" i="1"/>
  <c r="J26" i="4"/>
  <c r="G27" i="1"/>
  <c r="G27" i="4" s="1"/>
  <c r="H27" i="1"/>
  <c r="H27" i="4" s="1"/>
  <c r="I27" i="1"/>
  <c r="J27" i="4"/>
  <c r="G28" i="1"/>
  <c r="G28" i="4" s="1"/>
  <c r="H28" i="1"/>
  <c r="H28" i="4" s="1"/>
  <c r="I28" i="1"/>
  <c r="J28" i="4"/>
  <c r="G29" i="1"/>
  <c r="G29" i="4" s="1"/>
  <c r="H29" i="1"/>
  <c r="H29" i="4" s="1"/>
  <c r="I29" i="1"/>
  <c r="J29" i="4"/>
  <c r="G30" i="1"/>
  <c r="G30" i="4" s="1"/>
  <c r="H30" i="1"/>
  <c r="H30" i="4" s="1"/>
  <c r="I30" i="1"/>
  <c r="J30" i="4"/>
  <c r="G31" i="1"/>
  <c r="G31" i="4" s="1"/>
  <c r="H31" i="1"/>
  <c r="H31" i="4" s="1"/>
  <c r="I31" i="1"/>
  <c r="J31" i="4"/>
  <c r="G32" i="1"/>
  <c r="G32" i="4" s="1"/>
  <c r="H32" i="1"/>
  <c r="H32" i="4" s="1"/>
  <c r="I32" i="1"/>
  <c r="J32" i="4"/>
  <c r="G33" i="1"/>
  <c r="G33" i="4" s="1"/>
  <c r="H33" i="1"/>
  <c r="H33" i="4" s="1"/>
  <c r="I33" i="1"/>
  <c r="J33" i="4"/>
  <c r="G34" i="1"/>
  <c r="G34" i="4" s="1"/>
  <c r="H34" i="1"/>
  <c r="H34" i="4" s="1"/>
  <c r="I34" i="1"/>
  <c r="J34" i="4"/>
  <c r="G35" i="1"/>
  <c r="G35" i="4" s="1"/>
  <c r="H35" i="1"/>
  <c r="H35" i="4" s="1"/>
  <c r="I35" i="1"/>
  <c r="J35" i="4"/>
  <c r="G36" i="1"/>
  <c r="G36" i="4" s="1"/>
  <c r="H36" i="1"/>
  <c r="H36" i="4" s="1"/>
  <c r="I36" i="1"/>
  <c r="J36" i="4"/>
  <c r="G37" i="1"/>
  <c r="G37" i="4" s="1"/>
  <c r="H37" i="1"/>
  <c r="H37" i="4" s="1"/>
  <c r="I37" i="1"/>
  <c r="J37" i="4"/>
  <c r="G38" i="1"/>
  <c r="G38" i="4" s="1"/>
  <c r="H38" i="1"/>
  <c r="H38" i="4" s="1"/>
  <c r="I38" i="1"/>
  <c r="J38" i="4"/>
  <c r="G39" i="1"/>
  <c r="G39" i="4" s="1"/>
  <c r="H39" i="1"/>
  <c r="H39" i="4" s="1"/>
  <c r="I39" i="1"/>
  <c r="J39" i="4"/>
  <c r="G40" i="1"/>
  <c r="G40" i="4" s="1"/>
  <c r="H40" i="1"/>
  <c r="H40" i="4" s="1"/>
  <c r="I40" i="1"/>
  <c r="J40" i="4"/>
  <c r="G41" i="1"/>
  <c r="G41" i="4" s="1"/>
  <c r="H41" i="1"/>
  <c r="H41" i="4" s="1"/>
  <c r="I41" i="1"/>
  <c r="J41" i="4"/>
  <c r="G42" i="1"/>
  <c r="G42" i="4" s="1"/>
  <c r="H42" i="1"/>
  <c r="H42" i="4" s="1"/>
  <c r="I42" i="1"/>
  <c r="J42" i="4"/>
  <c r="I42" i="4" l="1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Z33" i="2"/>
  <c r="AD33" i="2"/>
  <c r="AH33" i="2"/>
  <c r="AA33" i="2"/>
  <c r="AE33" i="2"/>
  <c r="AI33" i="2"/>
  <c r="AC33" i="2"/>
  <c r="X33" i="2"/>
  <c r="AF33" i="2"/>
  <c r="Y33" i="2"/>
  <c r="AG33" i="2"/>
  <c r="AB33" i="2"/>
  <c r="H5" i="2"/>
  <c r="H6" i="2"/>
  <c r="H7" i="2"/>
  <c r="H8" i="2"/>
  <c r="H9" i="2"/>
  <c r="H10" i="2"/>
  <c r="H11" i="2"/>
  <c r="H12" i="2"/>
  <c r="H13" i="2"/>
  <c r="H14" i="2"/>
  <c r="H15" i="2"/>
  <c r="H30" i="2"/>
  <c r="H31" i="2"/>
  <c r="H32" i="2"/>
  <c r="H33" i="2"/>
  <c r="H34" i="2"/>
  <c r="H35" i="2"/>
  <c r="H36" i="2"/>
  <c r="H37" i="2"/>
  <c r="I14" i="2"/>
  <c r="I15" i="2"/>
  <c r="G30" i="2"/>
  <c r="I30" i="2"/>
  <c r="G31" i="2"/>
  <c r="I31" i="2"/>
  <c r="G32" i="2"/>
  <c r="I32" i="2"/>
  <c r="G33" i="2"/>
  <c r="I33" i="2"/>
  <c r="G34" i="2"/>
  <c r="I34" i="2"/>
  <c r="G35" i="2"/>
  <c r="I35" i="2"/>
  <c r="G36" i="2"/>
  <c r="I36" i="2"/>
  <c r="G37" i="2"/>
  <c r="I37" i="2"/>
  <c r="G1" i="2"/>
  <c r="G2" i="2" s="1"/>
  <c r="G10" i="2" s="1"/>
  <c r="N19" i="1" l="1"/>
  <c r="N19" i="4" s="1"/>
  <c r="M19" i="4"/>
  <c r="M16" i="4"/>
  <c r="N16" i="1"/>
  <c r="N16" i="4" s="1"/>
  <c r="N18" i="1"/>
  <c r="N18" i="4" s="1"/>
  <c r="M18" i="4"/>
  <c r="M20" i="4"/>
  <c r="N20" i="1"/>
  <c r="N20" i="4" s="1"/>
  <c r="N22" i="1"/>
  <c r="N22" i="4" s="1"/>
  <c r="M22" i="4"/>
  <c r="M24" i="4"/>
  <c r="N24" i="1"/>
  <c r="N24" i="4" s="1"/>
  <c r="N26" i="1"/>
  <c r="N26" i="4" s="1"/>
  <c r="M26" i="4"/>
  <c r="M28" i="4"/>
  <c r="N28" i="1"/>
  <c r="N28" i="4" s="1"/>
  <c r="N30" i="1"/>
  <c r="N30" i="4" s="1"/>
  <c r="M30" i="4"/>
  <c r="M32" i="4"/>
  <c r="N32" i="1"/>
  <c r="N32" i="4" s="1"/>
  <c r="N34" i="1"/>
  <c r="N34" i="4" s="1"/>
  <c r="M34" i="4"/>
  <c r="M36" i="4"/>
  <c r="N36" i="1"/>
  <c r="N36" i="4" s="1"/>
  <c r="N38" i="1"/>
  <c r="N38" i="4" s="1"/>
  <c r="M38" i="4"/>
  <c r="M40" i="4"/>
  <c r="N40" i="1"/>
  <c r="N40" i="4" s="1"/>
  <c r="N42" i="1"/>
  <c r="N42" i="4" s="1"/>
  <c r="M42" i="4"/>
  <c r="N31" i="1"/>
  <c r="N31" i="4" s="1"/>
  <c r="M31" i="4"/>
  <c r="N35" i="1"/>
  <c r="N35" i="4" s="1"/>
  <c r="M35" i="4"/>
  <c r="N17" i="1"/>
  <c r="N17" i="4" s="1"/>
  <c r="M17" i="4"/>
  <c r="N21" i="1"/>
  <c r="N21" i="4" s="1"/>
  <c r="M21" i="4"/>
  <c r="N23" i="1"/>
  <c r="N23" i="4" s="1"/>
  <c r="M23" i="4"/>
  <c r="N25" i="1"/>
  <c r="N25" i="4" s="1"/>
  <c r="M25" i="4"/>
  <c r="N27" i="1"/>
  <c r="N27" i="4" s="1"/>
  <c r="M27" i="4"/>
  <c r="N29" i="1"/>
  <c r="N29" i="4" s="1"/>
  <c r="M29" i="4"/>
  <c r="N33" i="1"/>
  <c r="N33" i="4" s="1"/>
  <c r="M33" i="4"/>
  <c r="N37" i="1"/>
  <c r="N37" i="4" s="1"/>
  <c r="M37" i="4"/>
  <c r="N39" i="1"/>
  <c r="N39" i="4" s="1"/>
  <c r="M39" i="4"/>
  <c r="N41" i="1"/>
  <c r="N41" i="4" s="1"/>
  <c r="M41" i="4"/>
  <c r="Z34" i="2"/>
  <c r="AB34" i="2"/>
  <c r="AF34" i="2"/>
  <c r="Y34" i="2"/>
  <c r="AH34" i="2"/>
  <c r="AD34" i="2"/>
  <c r="AA34" i="2"/>
  <c r="AC34" i="2"/>
  <c r="X34" i="2"/>
  <c r="AI34" i="2"/>
  <c r="AG34" i="2"/>
  <c r="AE34" i="2"/>
  <c r="G15" i="2"/>
  <c r="G13" i="2"/>
  <c r="I12" i="2"/>
  <c r="G14" i="2"/>
  <c r="I13" i="2"/>
  <c r="G9" i="2"/>
  <c r="G7" i="2"/>
  <c r="G5" i="2"/>
  <c r="I10" i="2"/>
  <c r="I8" i="2"/>
  <c r="I6" i="2"/>
  <c r="G12" i="2"/>
  <c r="G8" i="2"/>
  <c r="G6" i="2"/>
  <c r="I11" i="2"/>
  <c r="I9" i="2"/>
  <c r="I7" i="2"/>
  <c r="I5" i="2"/>
  <c r="G11" i="2"/>
  <c r="G4" i="2"/>
  <c r="L2" i="1"/>
  <c r="J4" i="4"/>
  <c r="Y35" i="2" l="1"/>
  <c r="AC35" i="2"/>
  <c r="AG35" i="2"/>
  <c r="Z35" i="2"/>
  <c r="AD35" i="2"/>
  <c r="AH35" i="2"/>
  <c r="X35" i="2"/>
  <c r="AF35" i="2"/>
  <c r="AA35" i="2"/>
  <c r="AI35" i="2"/>
  <c r="AB35" i="2"/>
  <c r="AE35" i="2"/>
  <c r="N7" i="2"/>
  <c r="O7" i="2" s="1"/>
  <c r="N8" i="2"/>
  <c r="O8" i="2" s="1"/>
  <c r="N12" i="2"/>
  <c r="O12" i="2" s="1"/>
  <c r="N16" i="2"/>
  <c r="O16" i="2" s="1"/>
  <c r="N20" i="2"/>
  <c r="O20" i="2" s="1"/>
  <c r="N24" i="2"/>
  <c r="O24" i="2" s="1"/>
  <c r="N28" i="2"/>
  <c r="O28" i="2" s="1"/>
  <c r="N32" i="2"/>
  <c r="O32" i="2" s="1"/>
  <c r="N36" i="2"/>
  <c r="O36" i="2" s="1"/>
  <c r="N40" i="2"/>
  <c r="O40" i="2" s="1"/>
  <c r="N44" i="2"/>
  <c r="O44" i="2" s="1"/>
  <c r="N48" i="2"/>
  <c r="O48" i="2" s="1"/>
  <c r="N52" i="2"/>
  <c r="O52" i="2" s="1"/>
  <c r="N56" i="2"/>
  <c r="O56" i="2" s="1"/>
  <c r="N60" i="2"/>
  <c r="O60" i="2" s="1"/>
  <c r="N64" i="2"/>
  <c r="O64" i="2" s="1"/>
  <c r="N68" i="2"/>
  <c r="O68" i="2" s="1"/>
  <c r="N72" i="2"/>
  <c r="O72" i="2" s="1"/>
  <c r="N76" i="2"/>
  <c r="O76" i="2" s="1"/>
  <c r="N80" i="2"/>
  <c r="O80" i="2" s="1"/>
  <c r="N84" i="2"/>
  <c r="O84" i="2" s="1"/>
  <c r="N88" i="2"/>
  <c r="O88" i="2" s="1"/>
  <c r="N92" i="2"/>
  <c r="O92" i="2" s="1"/>
  <c r="N96" i="2"/>
  <c r="O96" i="2" s="1"/>
  <c r="N100" i="2"/>
  <c r="O100" i="2" s="1"/>
  <c r="N104" i="2"/>
  <c r="O104" i="2" s="1"/>
  <c r="N108" i="2"/>
  <c r="O108" i="2" s="1"/>
  <c r="N5" i="2"/>
  <c r="O5" i="2" s="1"/>
  <c r="N11" i="2"/>
  <c r="O11" i="2" s="1"/>
  <c r="N17" i="2"/>
  <c r="O17" i="2" s="1"/>
  <c r="N22" i="2"/>
  <c r="O22" i="2" s="1"/>
  <c r="N27" i="2"/>
  <c r="O27" i="2" s="1"/>
  <c r="N33" i="2"/>
  <c r="O33" i="2" s="1"/>
  <c r="N38" i="2"/>
  <c r="O38" i="2" s="1"/>
  <c r="N43" i="2"/>
  <c r="O43" i="2" s="1"/>
  <c r="N49" i="2"/>
  <c r="O49" i="2" s="1"/>
  <c r="N54" i="2"/>
  <c r="N59" i="2"/>
  <c r="O59" i="2" s="1"/>
  <c r="N65" i="2"/>
  <c r="O65" i="2" s="1"/>
  <c r="N70" i="2"/>
  <c r="O70" i="2" s="1"/>
  <c r="N75" i="2"/>
  <c r="O75" i="2" s="1"/>
  <c r="N81" i="2"/>
  <c r="O81" i="2" s="1"/>
  <c r="N86" i="2"/>
  <c r="O86" i="2" s="1"/>
  <c r="N91" i="2"/>
  <c r="O91" i="2" s="1"/>
  <c r="N97" i="2"/>
  <c r="O97" i="2" s="1"/>
  <c r="N102" i="2"/>
  <c r="O102" i="2" s="1"/>
  <c r="N107" i="2"/>
  <c r="O107" i="2" s="1"/>
  <c r="N10" i="2"/>
  <c r="O10" i="2" s="1"/>
  <c r="N15" i="2"/>
  <c r="O15" i="2" s="1"/>
  <c r="N21" i="2"/>
  <c r="O21" i="2" s="1"/>
  <c r="N26" i="2"/>
  <c r="O26" i="2" s="1"/>
  <c r="N31" i="2"/>
  <c r="O31" i="2" s="1"/>
  <c r="N37" i="2"/>
  <c r="O37" i="2" s="1"/>
  <c r="N42" i="2"/>
  <c r="O42" i="2" s="1"/>
  <c r="N47" i="2"/>
  <c r="O47" i="2" s="1"/>
  <c r="N53" i="2"/>
  <c r="O53" i="2" s="1"/>
  <c r="N58" i="2"/>
  <c r="O58" i="2" s="1"/>
  <c r="N63" i="2"/>
  <c r="O63" i="2" s="1"/>
  <c r="N69" i="2"/>
  <c r="O69" i="2" s="1"/>
  <c r="N74" i="2"/>
  <c r="O74" i="2" s="1"/>
  <c r="N79" i="2"/>
  <c r="O79" i="2" s="1"/>
  <c r="N85" i="2"/>
  <c r="O85" i="2" s="1"/>
  <c r="N90" i="2"/>
  <c r="O90" i="2" s="1"/>
  <c r="N95" i="2"/>
  <c r="O95" i="2" s="1"/>
  <c r="N101" i="2"/>
  <c r="O101" i="2" s="1"/>
  <c r="N106" i="2"/>
  <c r="O106" i="2" s="1"/>
  <c r="N13" i="2"/>
  <c r="O13" i="2" s="1"/>
  <c r="N23" i="2"/>
  <c r="O23" i="2" s="1"/>
  <c r="N34" i="2"/>
  <c r="O34" i="2" s="1"/>
  <c r="N45" i="2"/>
  <c r="O45" i="2" s="1"/>
  <c r="N55" i="2"/>
  <c r="O55" i="2" s="1"/>
  <c r="N66" i="2"/>
  <c r="O66" i="2" s="1"/>
  <c r="N77" i="2"/>
  <c r="O77" i="2" s="1"/>
  <c r="N87" i="2"/>
  <c r="O87" i="2" s="1"/>
  <c r="N98" i="2"/>
  <c r="O98" i="2" s="1"/>
  <c r="N109" i="2"/>
  <c r="O109" i="2" s="1"/>
  <c r="N51" i="2"/>
  <c r="O51" i="2" s="1"/>
  <c r="N73" i="2"/>
  <c r="O73" i="2" s="1"/>
  <c r="N105" i="2"/>
  <c r="O105" i="2" s="1"/>
  <c r="N14" i="2"/>
  <c r="O14" i="2" s="1"/>
  <c r="N25" i="2"/>
  <c r="O25" i="2" s="1"/>
  <c r="N35" i="2"/>
  <c r="O35" i="2" s="1"/>
  <c r="N46" i="2"/>
  <c r="O46" i="2" s="1"/>
  <c r="N57" i="2"/>
  <c r="O57" i="2" s="1"/>
  <c r="N67" i="2"/>
  <c r="O67" i="2" s="1"/>
  <c r="N78" i="2"/>
  <c r="O78" i="2" s="1"/>
  <c r="N89" i="2"/>
  <c r="O89" i="2" s="1"/>
  <c r="N99" i="2"/>
  <c r="O99" i="2" s="1"/>
  <c r="N4" i="2"/>
  <c r="O4" i="2" s="1"/>
  <c r="N6" i="2"/>
  <c r="O6" i="2" s="1"/>
  <c r="N18" i="2"/>
  <c r="O18" i="2" s="1"/>
  <c r="N29" i="2"/>
  <c r="O29" i="2" s="1"/>
  <c r="N39" i="2"/>
  <c r="O39" i="2" s="1"/>
  <c r="N50" i="2"/>
  <c r="O50" i="2" s="1"/>
  <c r="N61" i="2"/>
  <c r="O61" i="2" s="1"/>
  <c r="N71" i="2"/>
  <c r="O71" i="2" s="1"/>
  <c r="N82" i="2"/>
  <c r="O82" i="2" s="1"/>
  <c r="N93" i="2"/>
  <c r="O93" i="2" s="1"/>
  <c r="N103" i="2"/>
  <c r="O103" i="2" s="1"/>
  <c r="N9" i="2"/>
  <c r="O9" i="2" s="1"/>
  <c r="N19" i="2"/>
  <c r="O19" i="2" s="1"/>
  <c r="N30" i="2"/>
  <c r="O30" i="2" s="1"/>
  <c r="N41" i="2"/>
  <c r="O41" i="2" s="1"/>
  <c r="N62" i="2"/>
  <c r="O62" i="2" s="1"/>
  <c r="N83" i="2"/>
  <c r="O83" i="2" s="1"/>
  <c r="N94" i="2"/>
  <c r="O94" i="2" s="1"/>
  <c r="K7" i="2"/>
  <c r="L7" i="2" s="1"/>
  <c r="K11" i="2"/>
  <c r="L11" i="2" s="1"/>
  <c r="K15" i="2"/>
  <c r="L15" i="2" s="1"/>
  <c r="K19" i="2"/>
  <c r="K23" i="2"/>
  <c r="L23" i="2" s="1"/>
  <c r="K5" i="2"/>
  <c r="L5" i="2" s="1"/>
  <c r="K10" i="2"/>
  <c r="L10" i="2" s="1"/>
  <c r="K16" i="2"/>
  <c r="L16" i="2" s="1"/>
  <c r="K21" i="2"/>
  <c r="L21" i="2" s="1"/>
  <c r="K26" i="2"/>
  <c r="L26" i="2" s="1"/>
  <c r="K30" i="2"/>
  <c r="K34" i="2"/>
  <c r="L34" i="2" s="1"/>
  <c r="K38" i="2"/>
  <c r="L38" i="2" s="1"/>
  <c r="K42" i="2"/>
  <c r="L42" i="2" s="1"/>
  <c r="K46" i="2"/>
  <c r="L46" i="2" s="1"/>
  <c r="K51" i="2"/>
  <c r="L51" i="2" s="1"/>
  <c r="K55" i="2"/>
  <c r="L55" i="2" s="1"/>
  <c r="K59" i="2"/>
  <c r="L59" i="2" s="1"/>
  <c r="K63" i="2"/>
  <c r="L63" i="2" s="1"/>
  <c r="K67" i="2"/>
  <c r="L67" i="2" s="1"/>
  <c r="K71" i="2"/>
  <c r="L71" i="2" s="1"/>
  <c r="K75" i="2"/>
  <c r="L75" i="2" s="1"/>
  <c r="K79" i="2"/>
  <c r="L79" i="2" s="1"/>
  <c r="K83" i="2"/>
  <c r="L83" i="2" s="1"/>
  <c r="K87" i="2"/>
  <c r="L87" i="2" s="1"/>
  <c r="K91" i="2"/>
  <c r="L91" i="2" s="1"/>
  <c r="K95" i="2"/>
  <c r="L95" i="2" s="1"/>
  <c r="K99" i="2"/>
  <c r="L99" i="2" s="1"/>
  <c r="K103" i="2"/>
  <c r="L103" i="2" s="1"/>
  <c r="K107" i="2"/>
  <c r="L107" i="2" s="1"/>
  <c r="K8" i="2"/>
  <c r="L8" i="2" s="1"/>
  <c r="K14" i="2"/>
  <c r="L14" i="2" s="1"/>
  <c r="K22" i="2"/>
  <c r="L22" i="2" s="1"/>
  <c r="K28" i="2"/>
  <c r="L28" i="2" s="1"/>
  <c r="K33" i="2"/>
  <c r="L33" i="2" s="1"/>
  <c r="K39" i="2"/>
  <c r="L39" i="2" s="1"/>
  <c r="K44" i="2"/>
  <c r="L44" i="2" s="1"/>
  <c r="K50" i="2"/>
  <c r="L50" i="2" s="1"/>
  <c r="K56" i="2"/>
  <c r="L56" i="2" s="1"/>
  <c r="K61" i="2"/>
  <c r="L61" i="2" s="1"/>
  <c r="K66" i="2"/>
  <c r="L66" i="2" s="1"/>
  <c r="K72" i="2"/>
  <c r="L72" i="2" s="1"/>
  <c r="K77" i="2"/>
  <c r="L77" i="2" s="1"/>
  <c r="K82" i="2"/>
  <c r="L82" i="2" s="1"/>
  <c r="K88" i="2"/>
  <c r="L88" i="2" s="1"/>
  <c r="K93" i="2"/>
  <c r="L93" i="2" s="1"/>
  <c r="K98" i="2"/>
  <c r="L98" i="2" s="1"/>
  <c r="K104" i="2"/>
  <c r="L104" i="2" s="1"/>
  <c r="K109" i="2"/>
  <c r="L109" i="2" s="1"/>
  <c r="K13" i="2"/>
  <c r="L13" i="2" s="1"/>
  <c r="K27" i="2"/>
  <c r="L27" i="2" s="1"/>
  <c r="K43" i="2"/>
  <c r="L43" i="2" s="1"/>
  <c r="K54" i="2"/>
  <c r="L54" i="2" s="1"/>
  <c r="K65" i="2"/>
  <c r="L65" i="2" s="1"/>
  <c r="K76" i="2"/>
  <c r="L76" i="2" s="1"/>
  <c r="K86" i="2"/>
  <c r="L86" i="2" s="1"/>
  <c r="K97" i="2"/>
  <c r="L97" i="2" s="1"/>
  <c r="K102" i="2"/>
  <c r="L102" i="2" s="1"/>
  <c r="K9" i="2"/>
  <c r="L9" i="2" s="1"/>
  <c r="K17" i="2"/>
  <c r="L17" i="2" s="1"/>
  <c r="K24" i="2"/>
  <c r="L24" i="2" s="1"/>
  <c r="K29" i="2"/>
  <c r="L29" i="2" s="1"/>
  <c r="K35" i="2"/>
  <c r="L35" i="2" s="1"/>
  <c r="K40" i="2"/>
  <c r="L40" i="2" s="1"/>
  <c r="K45" i="2"/>
  <c r="L45" i="2" s="1"/>
  <c r="K52" i="2"/>
  <c r="L52" i="2" s="1"/>
  <c r="K57" i="2"/>
  <c r="L57" i="2" s="1"/>
  <c r="K62" i="2"/>
  <c r="L62" i="2" s="1"/>
  <c r="K68" i="2"/>
  <c r="L68" i="2" s="1"/>
  <c r="K73" i="2"/>
  <c r="L73" i="2" s="1"/>
  <c r="K78" i="2"/>
  <c r="L78" i="2" s="1"/>
  <c r="K84" i="2"/>
  <c r="L84" i="2" s="1"/>
  <c r="K89" i="2"/>
  <c r="L89" i="2" s="1"/>
  <c r="K94" i="2"/>
  <c r="L94" i="2" s="1"/>
  <c r="K100" i="2"/>
  <c r="L100" i="2" s="1"/>
  <c r="K105" i="2"/>
  <c r="L105" i="2" s="1"/>
  <c r="K49" i="2"/>
  <c r="L49" i="2" s="1"/>
  <c r="K4" i="2"/>
  <c r="L4" i="2" s="1"/>
  <c r="K12" i="2"/>
  <c r="L12" i="2" s="1"/>
  <c r="K18" i="2"/>
  <c r="L18" i="2" s="1"/>
  <c r="K25" i="2"/>
  <c r="L25" i="2" s="1"/>
  <c r="K31" i="2"/>
  <c r="L31" i="2" s="1"/>
  <c r="K36" i="2"/>
  <c r="K41" i="2"/>
  <c r="L41" i="2" s="1"/>
  <c r="K47" i="2"/>
  <c r="L47" i="2" s="1"/>
  <c r="K53" i="2"/>
  <c r="L53" i="2" s="1"/>
  <c r="K58" i="2"/>
  <c r="L58" i="2" s="1"/>
  <c r="K64" i="2"/>
  <c r="L64" i="2" s="1"/>
  <c r="K69" i="2"/>
  <c r="L69" i="2" s="1"/>
  <c r="K74" i="2"/>
  <c r="L74" i="2" s="1"/>
  <c r="K80" i="2"/>
  <c r="L80" i="2" s="1"/>
  <c r="K85" i="2"/>
  <c r="L85" i="2" s="1"/>
  <c r="K90" i="2"/>
  <c r="L90" i="2" s="1"/>
  <c r="K96" i="2"/>
  <c r="L96" i="2" s="1"/>
  <c r="K101" i="2"/>
  <c r="L101" i="2" s="1"/>
  <c r="K106" i="2"/>
  <c r="L106" i="2" s="1"/>
  <c r="K6" i="2"/>
  <c r="L6" i="2" s="1"/>
  <c r="K20" i="2"/>
  <c r="K32" i="2"/>
  <c r="L32" i="2" s="1"/>
  <c r="K37" i="2"/>
  <c r="L37" i="2" s="1"/>
  <c r="K48" i="2"/>
  <c r="L48" i="2" s="1"/>
  <c r="K60" i="2"/>
  <c r="L60" i="2" s="1"/>
  <c r="K70" i="2"/>
  <c r="L70" i="2" s="1"/>
  <c r="K81" i="2"/>
  <c r="L81" i="2" s="1"/>
  <c r="K92" i="2"/>
  <c r="L92" i="2" s="1"/>
  <c r="K108" i="2"/>
  <c r="L108" i="2" s="1"/>
  <c r="Y36" i="2" l="1"/>
  <c r="AC36" i="2"/>
  <c r="AG36" i="2"/>
  <c r="Z36" i="2"/>
  <c r="AD36" i="2"/>
  <c r="AH36" i="2"/>
  <c r="AB36" i="2"/>
  <c r="AE36" i="2"/>
  <c r="X36" i="2"/>
  <c r="AF36" i="2"/>
  <c r="AA36" i="2"/>
  <c r="AI36" i="2"/>
  <c r="L20" i="2"/>
  <c r="M7" i="4"/>
  <c r="L19" i="2"/>
  <c r="L36" i="2"/>
  <c r="M13" i="4"/>
  <c r="M10" i="4"/>
  <c r="L30" i="2"/>
  <c r="M11" i="4"/>
  <c r="M8" i="4"/>
  <c r="M14" i="4"/>
  <c r="O54" i="2"/>
  <c r="M15" i="4"/>
  <c r="M12" i="4"/>
  <c r="M9" i="4"/>
  <c r="M6" i="4"/>
  <c r="I4" i="1"/>
  <c r="I5" i="4" s="1"/>
  <c r="H4" i="1"/>
  <c r="G4" i="1"/>
  <c r="G4" i="4" l="1"/>
  <c r="G5" i="4"/>
  <c r="H4" i="4"/>
  <c r="H5" i="4"/>
  <c r="Y37" i="2"/>
  <c r="AC37" i="2"/>
  <c r="AG37" i="2"/>
  <c r="Z37" i="2"/>
  <c r="AD37" i="2"/>
  <c r="AH37" i="2"/>
  <c r="X37" i="2"/>
  <c r="AF37" i="2"/>
  <c r="AA37" i="2"/>
  <c r="AI37" i="2"/>
  <c r="AB37" i="2"/>
  <c r="AE37" i="2"/>
  <c r="M5" i="4"/>
  <c r="I4" i="4"/>
  <c r="L6" i="1"/>
  <c r="L6" i="4" s="1"/>
  <c r="N6" i="1"/>
  <c r="N6" i="4" s="1"/>
  <c r="L14" i="1"/>
  <c r="L14" i="4" s="1"/>
  <c r="N14" i="1"/>
  <c r="N14" i="4" s="1"/>
  <c r="L10" i="1"/>
  <c r="L10" i="4" s="1"/>
  <c r="N10" i="1"/>
  <c r="N10" i="4" s="1"/>
  <c r="L12" i="1"/>
  <c r="L12" i="4" s="1"/>
  <c r="N12" i="1"/>
  <c r="N12" i="4" s="1"/>
  <c r="L8" i="1"/>
  <c r="L8" i="4" s="1"/>
  <c r="N8" i="1"/>
  <c r="N8" i="4" s="1"/>
  <c r="L13" i="1"/>
  <c r="L13" i="4" s="1"/>
  <c r="N13" i="1"/>
  <c r="N13" i="4" s="1"/>
  <c r="L7" i="1"/>
  <c r="L7" i="4" s="1"/>
  <c r="N7" i="1"/>
  <c r="N7" i="4" s="1"/>
  <c r="L9" i="1"/>
  <c r="L9" i="4" s="1"/>
  <c r="N9" i="1"/>
  <c r="N9" i="4" s="1"/>
  <c r="L15" i="1"/>
  <c r="L15" i="4" s="1"/>
  <c r="N15" i="1"/>
  <c r="N15" i="4" s="1"/>
  <c r="L11" i="1"/>
  <c r="L11" i="4" s="1"/>
  <c r="N11" i="1"/>
  <c r="N11" i="4" s="1"/>
  <c r="AB38" i="2" l="1"/>
  <c r="AI38" i="2"/>
  <c r="X38" i="2"/>
  <c r="AA38" i="2"/>
  <c r="AD38" i="2"/>
  <c r="Y38" i="2"/>
  <c r="AF38" i="2"/>
  <c r="AC38" i="2"/>
  <c r="Z38" i="2"/>
  <c r="AG38" i="2"/>
  <c r="AH38" i="2"/>
  <c r="AE38" i="2"/>
  <c r="M4" i="4"/>
  <c r="L4" i="1"/>
  <c r="N4" i="1"/>
  <c r="N4" i="4" l="1"/>
  <c r="N5" i="4"/>
  <c r="L4" i="4"/>
  <c r="L5" i="4"/>
  <c r="Z39" i="2"/>
  <c r="AD39" i="2"/>
  <c r="AH39" i="2"/>
  <c r="AA39" i="2"/>
  <c r="AE39" i="2"/>
  <c r="AI39" i="2"/>
  <c r="Y39" i="2"/>
  <c r="AG39" i="2"/>
  <c r="AB39" i="2"/>
  <c r="AC39" i="2"/>
  <c r="X39" i="2"/>
  <c r="AF39" i="2"/>
  <c r="Y40" i="2" l="1"/>
  <c r="AE40" i="2"/>
  <c r="AF40" i="2"/>
  <c r="AD40" i="2"/>
  <c r="X40" i="2"/>
  <c r="AC40" i="2"/>
  <c r="AB40" i="2"/>
  <c r="AH40" i="2"/>
  <c r="AG40" i="2"/>
  <c r="AI40" i="2"/>
  <c r="Z40" i="2"/>
  <c r="AA40" i="2"/>
  <c r="Z41" i="2" l="1"/>
  <c r="AD41" i="2"/>
  <c r="AH41" i="2"/>
  <c r="AA41" i="2"/>
  <c r="AE41" i="2"/>
  <c r="AI41" i="2"/>
  <c r="AC41" i="2"/>
  <c r="X41" i="2"/>
  <c r="AF41" i="2"/>
  <c r="Y41" i="2"/>
  <c r="AG41" i="2"/>
  <c r="AB41" i="2"/>
  <c r="AB42" i="2" l="1"/>
  <c r="AC42" i="2"/>
  <c r="AI42" i="2"/>
  <c r="AF42" i="2"/>
  <c r="AG42" i="2"/>
  <c r="AE42" i="2"/>
  <c r="X42" i="2"/>
  <c r="Z42" i="2"/>
  <c r="AA42" i="2"/>
  <c r="Y42" i="2"/>
  <c r="AD42" i="2"/>
  <c r="AH42" i="2"/>
  <c r="Y43" i="2" l="1"/>
  <c r="AC43" i="2"/>
  <c r="AG43" i="2"/>
  <c r="Z43" i="2"/>
  <c r="AD43" i="2"/>
  <c r="AH43" i="2"/>
  <c r="X43" i="2"/>
  <c r="AF43" i="2"/>
  <c r="AA43" i="2"/>
  <c r="AI43" i="2"/>
  <c r="AB43" i="2"/>
  <c r="AE43" i="2"/>
  <c r="Y44" i="2" l="1"/>
  <c r="AC44" i="2"/>
  <c r="AG44" i="2"/>
  <c r="Z44" i="2"/>
  <c r="AD44" i="2"/>
  <c r="AH44" i="2"/>
  <c r="AB44" i="2"/>
  <c r="AE44" i="2"/>
  <c r="X44" i="2"/>
  <c r="AF44" i="2"/>
  <c r="AA44" i="2"/>
  <c r="AI44" i="2"/>
  <c r="Y45" i="2" l="1"/>
  <c r="AC45" i="2"/>
  <c r="AG45" i="2"/>
  <c r="Z45" i="2"/>
  <c r="AD45" i="2"/>
  <c r="AH45" i="2"/>
  <c r="X45" i="2"/>
  <c r="AF45" i="2"/>
  <c r="AA45" i="2"/>
  <c r="AI45" i="2"/>
  <c r="AB45" i="2"/>
  <c r="AE45" i="2"/>
  <c r="AA47" i="2" l="1"/>
  <c r="AE47" i="2"/>
  <c r="AI47" i="2"/>
  <c r="X47" i="2"/>
  <c r="AB47" i="2"/>
  <c r="AF47" i="2"/>
  <c r="Y47" i="2"/>
  <c r="AC47" i="2"/>
  <c r="AG47" i="2"/>
  <c r="Z47" i="2"/>
  <c r="AD47" i="2"/>
  <c r="AH47" i="2"/>
  <c r="AA46" i="2"/>
  <c r="AD46" i="2"/>
  <c r="X46" i="2"/>
  <c r="AB46" i="2"/>
  <c r="AE46" i="2"/>
  <c r="Y46" i="2"/>
  <c r="AH46" i="2"/>
  <c r="AC46" i="2"/>
  <c r="Z46" i="2"/>
  <c r="AI46" i="2"/>
  <c r="AG46" i="2"/>
  <c r="AF46" i="2"/>
  <c r="Z48" i="2" l="1"/>
  <c r="AC48" i="2"/>
  <c r="AB48" i="2"/>
  <c r="X48" i="2"/>
  <c r="AE48" i="2"/>
  <c r="AG48" i="2"/>
  <c r="AI48" i="2"/>
  <c r="Y48" i="2"/>
  <c r="AH48" i="2"/>
  <c r="AA48" i="2"/>
  <c r="AF48" i="2"/>
  <c r="AD48" i="2"/>
  <c r="AF49" i="2" l="1"/>
  <c r="X49" i="2"/>
  <c r="AC49" i="2"/>
  <c r="AD49" i="2"/>
  <c r="AI49" i="2"/>
  <c r="AH49" i="2"/>
  <c r="AG49" i="2"/>
  <c r="AA49" i="2"/>
  <c r="Y49" i="2"/>
  <c r="AE49" i="2"/>
  <c r="Z49" i="2"/>
  <c r="AB49" i="2"/>
  <c r="Z50" i="2" l="1"/>
  <c r="AI50" i="2"/>
  <c r="AF50" i="2"/>
  <c r="AB50" i="2"/>
  <c r="Y50" i="2"/>
  <c r="AE50" i="2"/>
  <c r="AH50" i="2"/>
  <c r="AA50" i="2"/>
  <c r="AC50" i="2"/>
  <c r="X50" i="2"/>
  <c r="AG50" i="2"/>
  <c r="AD50" i="2"/>
  <c r="AB51" i="2" l="1"/>
  <c r="AH51" i="2"/>
  <c r="AI51" i="2"/>
  <c r="AC51" i="2"/>
  <c r="AG51" i="2"/>
  <c r="AF51" i="2"/>
  <c r="Z51" i="2"/>
  <c r="AA51" i="2"/>
  <c r="AD51" i="2"/>
  <c r="AE51" i="2"/>
  <c r="Y51" i="2"/>
  <c r="X51" i="2"/>
  <c r="AA52" i="2" l="1"/>
  <c r="Y52" i="2"/>
  <c r="X52" i="2"/>
  <c r="Z52" i="2"/>
  <c r="AE52" i="2"/>
  <c r="AG52" i="2"/>
  <c r="AF52" i="2"/>
  <c r="AD52" i="2"/>
  <c r="AI52" i="2"/>
  <c r="AB52" i="2"/>
  <c r="AH52" i="2"/>
  <c r="AC52" i="2"/>
  <c r="AD53" i="2" l="1"/>
  <c r="Y53" i="2"/>
  <c r="AH53" i="2"/>
  <c r="X53" i="2"/>
  <c r="AE53" i="2"/>
  <c r="AB53" i="2"/>
  <c r="AC53" i="2"/>
  <c r="AA53" i="2"/>
  <c r="Z53" i="2"/>
  <c r="AG53" i="2"/>
  <c r="AI53" i="2"/>
  <c r="AF53" i="2"/>
  <c r="AE54" i="2" l="1"/>
  <c r="Z54" i="2"/>
  <c r="AD54" i="2"/>
  <c r="AA54" i="2"/>
  <c r="X54" i="2"/>
  <c r="AH54" i="2"/>
  <c r="AB54" i="2"/>
  <c r="AF54" i="2"/>
  <c r="AC54" i="2"/>
  <c r="AG54" i="2"/>
  <c r="Y54" i="2"/>
  <c r="AI54" i="2"/>
  <c r="AE55" i="2" l="1"/>
  <c r="AC55" i="2"/>
  <c r="Z55" i="2"/>
  <c r="AI55" i="2"/>
  <c r="AH55" i="2"/>
  <c r="AF55" i="2"/>
  <c r="Y55" i="2"/>
  <c r="AB55" i="2"/>
  <c r="AA55" i="2"/>
  <c r="X55" i="2"/>
  <c r="AD55" i="2"/>
  <c r="AG55" i="2"/>
  <c r="AB56" i="2" l="1"/>
  <c r="X56" i="2"/>
  <c r="AF56" i="2"/>
  <c r="AE56" i="2"/>
  <c r="AC56" i="2"/>
  <c r="AG56" i="2"/>
  <c r="Y56" i="2"/>
  <c r="AA56" i="2"/>
  <c r="AD56" i="2"/>
  <c r="AI56" i="2"/>
  <c r="AH56" i="2"/>
  <c r="Z56" i="2"/>
  <c r="AC57" i="2" l="1"/>
  <c r="AA57" i="2"/>
  <c r="AG57" i="2"/>
  <c r="AF57" i="2"/>
  <c r="X57" i="2"/>
  <c r="Z57" i="2"/>
  <c r="AB57" i="2"/>
  <c r="AD57" i="2"/>
  <c r="Y57" i="2"/>
  <c r="AE57" i="2"/>
  <c r="AH57" i="2"/>
  <c r="AI57" i="2"/>
  <c r="AC58" i="2" l="1"/>
  <c r="AB58" i="2"/>
  <c r="Y58" i="2"/>
  <c r="AD58" i="2"/>
  <c r="AA58" i="2"/>
  <c r="AF58" i="2"/>
  <c r="Z58" i="2"/>
  <c r="X58" i="2"/>
  <c r="AI58" i="2"/>
  <c r="AG58" i="2"/>
  <c r="AE58" i="2"/>
  <c r="AH58" i="2"/>
  <c r="AC59" i="2" l="1"/>
  <c r="AD59" i="2"/>
  <c r="AA59" i="2"/>
  <c r="AG59" i="2"/>
  <c r="AI59" i="2"/>
  <c r="AF59" i="2"/>
  <c r="Z59" i="2"/>
  <c r="AB59" i="2"/>
  <c r="Y59" i="2"/>
  <c r="X59" i="2"/>
  <c r="AE59" i="2"/>
  <c r="AH59" i="2"/>
  <c r="AC60" i="2" l="1"/>
  <c r="AH60" i="2"/>
  <c r="Z60" i="2"/>
  <c r="AG60" i="2"/>
  <c r="X60" i="2"/>
  <c r="AE60" i="2"/>
  <c r="AD60" i="2"/>
  <c r="AA60" i="2"/>
  <c r="Y60" i="2"/>
  <c r="AB60" i="2"/>
  <c r="AI60" i="2"/>
  <c r="AF60" i="2"/>
  <c r="AC61" i="2" l="1"/>
  <c r="AD61" i="2"/>
  <c r="AG61" i="2"/>
  <c r="AB61" i="2"/>
  <c r="AI61" i="2"/>
  <c r="AA61" i="2"/>
  <c r="AH61" i="2"/>
  <c r="Z61" i="2"/>
  <c r="Y61" i="2"/>
  <c r="AF61" i="2"/>
  <c r="X61" i="2"/>
  <c r="AE61" i="2"/>
  <c r="AD62" i="2" l="1"/>
  <c r="AA62" i="2"/>
  <c r="AC62" i="2"/>
  <c r="AH62" i="2"/>
  <c r="Y62" i="2"/>
  <c r="X62" i="2"/>
  <c r="AB62" i="2"/>
  <c r="AE62" i="2"/>
  <c r="AG62" i="2"/>
  <c r="Z62" i="2"/>
  <c r="AI62" i="2"/>
  <c r="AF62" i="2"/>
  <c r="AD63" i="2" l="1"/>
  <c r="AG63" i="2"/>
  <c r="Y63" i="2"/>
  <c r="AH63" i="2"/>
  <c r="X63" i="2"/>
  <c r="AE63" i="2"/>
  <c r="AC63" i="2"/>
  <c r="AA63" i="2"/>
  <c r="Z63" i="2"/>
  <c r="AB63" i="2"/>
  <c r="AI63" i="2"/>
  <c r="AF63" i="2"/>
  <c r="AC64" i="2" l="1"/>
  <c r="AA64" i="2"/>
  <c r="AE64" i="2"/>
  <c r="AI64" i="2"/>
  <c r="AB64" i="2"/>
  <c r="Y64" i="2"/>
  <c r="Z64" i="2"/>
  <c r="X64" i="2"/>
  <c r="AD64" i="2"/>
  <c r="AG64" i="2"/>
  <c r="AH64" i="2"/>
  <c r="AF64" i="2"/>
  <c r="AD65" i="2" l="1"/>
  <c r="AB65" i="2"/>
  <c r="AI65" i="2"/>
  <c r="AH65" i="2"/>
  <c r="AG65" i="2"/>
  <c r="AA65" i="2"/>
  <c r="X65" i="2"/>
  <c r="Y65" i="2"/>
  <c r="Z65" i="2"/>
  <c r="AF65" i="2"/>
  <c r="AC65" i="2"/>
  <c r="AE65" i="2"/>
  <c r="AF66" i="2" l="1"/>
  <c r="AB66" i="2"/>
  <c r="AH66" i="2"/>
  <c r="AG66" i="2"/>
  <c r="Z66" i="2"/>
  <c r="AA66" i="2"/>
  <c r="AE66" i="2"/>
  <c r="AI66" i="2"/>
  <c r="AC66" i="2"/>
  <c r="X66" i="2"/>
  <c r="Y66" i="2"/>
  <c r="AD66" i="2"/>
  <c r="AC67" i="2" l="1"/>
  <c r="AD67" i="2"/>
  <c r="AA67" i="2"/>
  <c r="AG67" i="2"/>
  <c r="AI67" i="2"/>
  <c r="AF67" i="2"/>
  <c r="Z67" i="2"/>
  <c r="AB67" i="2"/>
  <c r="Y67" i="2"/>
  <c r="X67" i="2"/>
  <c r="AE67" i="2"/>
  <c r="AH67" i="2"/>
  <c r="Y68" i="2" l="1"/>
  <c r="AB68" i="2"/>
  <c r="AI68" i="2"/>
  <c r="AF68" i="2"/>
  <c r="AC68" i="2"/>
  <c r="AH68" i="2"/>
  <c r="Z68" i="2"/>
  <c r="AG68" i="2"/>
  <c r="X68" i="2"/>
  <c r="AE68" i="2"/>
  <c r="AD68" i="2"/>
  <c r="AA68" i="2"/>
  <c r="Y69" i="2" l="1"/>
  <c r="AF69" i="2"/>
  <c r="X69" i="2"/>
  <c r="AE69" i="2"/>
  <c r="AC69" i="2"/>
  <c r="AD69" i="2"/>
  <c r="AG69" i="2"/>
  <c r="AB69" i="2"/>
  <c r="AI69" i="2"/>
  <c r="AA69" i="2"/>
  <c r="AH69" i="2"/>
  <c r="Z69" i="2"/>
  <c r="AA70" i="2" l="1"/>
  <c r="AC70" i="2"/>
  <c r="Z70" i="2"/>
  <c r="AH70" i="2"/>
  <c r="AB70" i="2"/>
  <c r="X70" i="2"/>
  <c r="AI70" i="2"/>
  <c r="Y70" i="2"/>
  <c r="AG70" i="2"/>
  <c r="AD70" i="2"/>
  <c r="AF70" i="2"/>
  <c r="AE70" i="2"/>
  <c r="Z71" i="2" l="1"/>
  <c r="AB71" i="2"/>
  <c r="AI71" i="2"/>
  <c r="AF71" i="2"/>
  <c r="AD71" i="2"/>
  <c r="AG71" i="2"/>
  <c r="Y71" i="2"/>
  <c r="AH71" i="2"/>
  <c r="X71" i="2"/>
  <c r="AE71" i="2"/>
  <c r="AC71" i="2"/>
  <c r="AA71" i="2"/>
  <c r="Y72" i="2" l="1"/>
  <c r="AC72" i="2"/>
  <c r="AH72" i="2"/>
  <c r="AE72" i="2"/>
  <c r="AA72" i="2"/>
  <c r="AD72" i="2"/>
  <c r="AI72" i="2"/>
  <c r="AB72" i="2"/>
  <c r="Z72" i="2"/>
  <c r="AF72" i="2"/>
  <c r="AG72" i="2"/>
  <c r="X72" i="2"/>
  <c r="AD73" i="2" l="1"/>
  <c r="AB73" i="2"/>
  <c r="AI73" i="2"/>
  <c r="AH73" i="2"/>
  <c r="AG73" i="2"/>
  <c r="AA73" i="2"/>
  <c r="X73" i="2"/>
  <c r="Y73" i="2"/>
  <c r="Z73" i="2"/>
  <c r="AF73" i="2"/>
  <c r="AC73" i="2"/>
  <c r="AE73" i="2"/>
  <c r="Y74" i="2" l="1"/>
  <c r="AI74" i="2"/>
  <c r="AB74" i="2"/>
  <c r="AD74" i="2"/>
  <c r="AE74" i="2"/>
  <c r="X74" i="2"/>
  <c r="AA74" i="2"/>
  <c r="Z74" i="2"/>
  <c r="AF74" i="2"/>
  <c r="AC74" i="2"/>
  <c r="AG74" i="2"/>
  <c r="AH74" i="2"/>
  <c r="AD75" i="2" l="1"/>
  <c r="AE75" i="2"/>
  <c r="AG75" i="2"/>
  <c r="AH75" i="2"/>
  <c r="AA75" i="2"/>
  <c r="AI75" i="2"/>
  <c r="AF75" i="2"/>
  <c r="X75" i="2"/>
  <c r="Z75" i="2"/>
  <c r="Y75" i="2"/>
  <c r="AB75" i="2"/>
  <c r="AC75" i="2"/>
  <c r="AD76" i="2" l="1"/>
  <c r="AC76" i="2"/>
  <c r="AA76" i="2"/>
  <c r="AH76" i="2"/>
  <c r="AI76" i="2"/>
  <c r="AF76" i="2"/>
  <c r="Y76" i="2"/>
  <c r="AB76" i="2"/>
  <c r="Z76" i="2"/>
  <c r="X76" i="2"/>
  <c r="AE76" i="2"/>
  <c r="AG76" i="2"/>
  <c r="AD77" i="2" l="1"/>
  <c r="X77" i="2"/>
  <c r="AE77" i="2"/>
  <c r="AH77" i="2"/>
  <c r="AC77" i="2"/>
  <c r="AF77" i="2"/>
  <c r="AB77" i="2"/>
  <c r="AI77" i="2"/>
  <c r="AA77" i="2"/>
  <c r="Z77" i="2"/>
  <c r="AG77" i="2"/>
  <c r="Y77" i="2"/>
  <c r="Z78" i="2" l="1"/>
  <c r="Y78" i="2"/>
  <c r="AA78" i="2"/>
  <c r="AF78" i="2"/>
  <c r="AH78" i="2"/>
  <c r="AG78" i="2"/>
  <c r="AB78" i="2"/>
  <c r="AC78" i="2"/>
  <c r="AE78" i="2"/>
  <c r="AI78" i="2"/>
  <c r="AD78" i="2"/>
  <c r="X78" i="2"/>
  <c r="AI79" i="2" l="1"/>
  <c r="AA79" i="2"/>
  <c r="AE79" i="2"/>
  <c r="Z79" i="2"/>
  <c r="AC79" i="2"/>
  <c r="X79" i="2"/>
  <c r="AD79" i="2"/>
  <c r="AG79" i="2"/>
  <c r="AB79" i="2"/>
  <c r="AH79" i="2"/>
  <c r="AF79" i="2"/>
  <c r="Y79" i="2"/>
  <c r="AA80" i="2" l="1"/>
  <c r="AB80" i="2"/>
  <c r="Y80" i="2"/>
  <c r="AF80" i="2"/>
  <c r="AD80" i="2"/>
  <c r="X80" i="2"/>
  <c r="AG80" i="2"/>
  <c r="AI80" i="2"/>
  <c r="Z80" i="2"/>
  <c r="AH80" i="2"/>
  <c r="AC80" i="2"/>
  <c r="AE80" i="2"/>
  <c r="AG81" i="2" l="1"/>
  <c r="Z81" i="2"/>
  <c r="AB81" i="2"/>
  <c r="AI81" i="2"/>
  <c r="Y81" i="2"/>
  <c r="AD81" i="2"/>
  <c r="AF81" i="2"/>
  <c r="AC81" i="2"/>
  <c r="AH81" i="2"/>
  <c r="AA81" i="2"/>
  <c r="AE81" i="2"/>
  <c r="X81" i="2"/>
  <c r="AG82" i="2" l="1"/>
  <c r="AI82" i="2"/>
  <c r="AF82" i="2"/>
  <c r="Z82" i="2"/>
  <c r="X82" i="2"/>
  <c r="AC82" i="2"/>
  <c r="AD82" i="2"/>
  <c r="AA82" i="2"/>
  <c r="AE82" i="2"/>
  <c r="AB82" i="2"/>
  <c r="Y82" i="2"/>
  <c r="AH82" i="2"/>
  <c r="Z83" i="2" l="1"/>
  <c r="X83" i="2"/>
  <c r="AE83" i="2"/>
  <c r="AG83" i="2"/>
  <c r="AD83" i="2"/>
  <c r="AB83" i="2"/>
  <c r="AI83" i="2"/>
  <c r="AH83" i="2"/>
  <c r="AF83" i="2"/>
  <c r="AC83" i="2"/>
  <c r="AA83" i="2"/>
  <c r="Y83" i="2"/>
  <c r="AH84" i="2" l="1"/>
  <c r="AA84" i="2"/>
  <c r="X84" i="2"/>
  <c r="AE84" i="2"/>
  <c r="AC84" i="2"/>
  <c r="Z84" i="2"/>
  <c r="AB84" i="2"/>
  <c r="AI84" i="2"/>
  <c r="Y84" i="2"/>
  <c r="AD84" i="2"/>
  <c r="AF84" i="2"/>
  <c r="AG84" i="2"/>
  <c r="AD85" i="2" l="1"/>
  <c r="AF85" i="2"/>
  <c r="AG85" i="2"/>
  <c r="AH85" i="2"/>
  <c r="AA85" i="2"/>
  <c r="Y85" i="2"/>
  <c r="X85" i="2"/>
  <c r="AE85" i="2"/>
  <c r="AC85" i="2"/>
  <c r="Z85" i="2"/>
  <c r="AB85" i="2"/>
  <c r="AI85" i="2"/>
  <c r="AG86" i="2" l="1"/>
  <c r="X86" i="2"/>
  <c r="AA86" i="2"/>
  <c r="AE86" i="2"/>
  <c r="AF86" i="2"/>
  <c r="AH86" i="2"/>
  <c r="AC86" i="2"/>
  <c r="AB86" i="2"/>
  <c r="AD86" i="2"/>
  <c r="Z86" i="2"/>
  <c r="AI86" i="2"/>
  <c r="Y86" i="2"/>
  <c r="AI87" i="2" l="1"/>
  <c r="AG87" i="2"/>
  <c r="AH87" i="2"/>
  <c r="X87" i="2"/>
  <c r="Z87" i="2"/>
  <c r="AA87" i="2"/>
  <c r="Y87" i="2"/>
  <c r="AB87" i="2"/>
  <c r="AD87" i="2"/>
  <c r="AE87" i="2"/>
  <c r="AC87" i="2"/>
  <c r="AF87" i="2"/>
  <c r="AH88" i="2" l="1"/>
  <c r="Z88" i="2"/>
  <c r="AB88" i="2"/>
  <c r="AE88" i="2"/>
  <c r="AI88" i="2"/>
  <c r="AD88" i="2"/>
  <c r="AA88" i="2"/>
  <c r="AG88" i="2"/>
  <c r="X88" i="2"/>
  <c r="Y88" i="2"/>
  <c r="AC88" i="2"/>
  <c r="AF88" i="2"/>
  <c r="AE89" i="2" l="1"/>
  <c r="X89" i="2"/>
  <c r="AH89" i="2"/>
  <c r="AI89" i="2"/>
  <c r="AB89" i="2"/>
  <c r="AD89" i="2"/>
  <c r="Y89" i="2"/>
  <c r="AF89" i="2"/>
  <c r="AG89" i="2"/>
  <c r="AA89" i="2"/>
  <c r="AC89" i="2"/>
  <c r="Z89" i="2"/>
  <c r="AG90" i="2" l="1"/>
  <c r="Z90" i="2"/>
  <c r="AC90" i="2"/>
  <c r="AI90" i="2"/>
  <c r="Y90" i="2"/>
  <c r="AB90" i="2"/>
  <c r="X90" i="2"/>
  <c r="AF90" i="2"/>
  <c r="AH90" i="2"/>
  <c r="AD90" i="2"/>
  <c r="AA90" i="2"/>
  <c r="AE90" i="2"/>
  <c r="AH91" i="2" l="1"/>
  <c r="AI91" i="2"/>
  <c r="Y91" i="2"/>
  <c r="X91" i="2"/>
  <c r="AG91" i="2"/>
  <c r="Z91" i="2"/>
  <c r="AA91" i="2"/>
  <c r="AF91" i="2"/>
  <c r="AB91" i="2"/>
  <c r="AD91" i="2"/>
  <c r="AE91" i="2"/>
  <c r="AC91" i="2"/>
  <c r="AH92" i="2" l="1"/>
  <c r="AB92" i="2"/>
  <c r="X92" i="2"/>
  <c r="AA92" i="2"/>
  <c r="Y92" i="2"/>
  <c r="AF92" i="2"/>
  <c r="Z92" i="2"/>
  <c r="AE92" i="2"/>
  <c r="AG92" i="2"/>
  <c r="AD92" i="2"/>
  <c r="AI92" i="2"/>
  <c r="AC92" i="2"/>
  <c r="AD93" i="2" l="1"/>
  <c r="AI93" i="2"/>
  <c r="Y93" i="2"/>
  <c r="AH93" i="2"/>
  <c r="X93" i="2"/>
  <c r="AG93" i="2"/>
  <c r="AA93" i="2"/>
  <c r="AF93" i="2"/>
  <c r="AB93" i="2"/>
  <c r="Z93" i="2"/>
  <c r="AE93" i="2"/>
  <c r="AC93" i="2"/>
  <c r="AB94" i="2" l="1"/>
  <c r="AF94" i="2"/>
  <c r="Z94" i="2"/>
  <c r="AA94" i="2"/>
  <c r="AG94" i="2"/>
  <c r="AH94" i="2"/>
  <c r="AI94" i="2"/>
  <c r="AC94" i="2"/>
  <c r="X94" i="2"/>
  <c r="AE94" i="2"/>
  <c r="AD94" i="2"/>
  <c r="Y94" i="2"/>
  <c r="AI95" i="2" l="1"/>
  <c r="AF95" i="2"/>
  <c r="AH95" i="2"/>
  <c r="Y95" i="2"/>
  <c r="AC95" i="2"/>
  <c r="AA95" i="2"/>
  <c r="X95" i="2"/>
  <c r="AG95" i="2"/>
  <c r="AD95" i="2"/>
  <c r="AE95" i="2"/>
  <c r="AB95" i="2"/>
  <c r="Z95" i="2"/>
  <c r="AG96" i="2" l="1"/>
  <c r="Y96" i="2"/>
  <c r="AC96" i="2"/>
  <c r="Z96" i="2"/>
  <c r="AD96" i="2"/>
  <c r="AI96" i="2"/>
  <c r="AA96" i="2"/>
  <c r="X96" i="2"/>
  <c r="AE96" i="2"/>
  <c r="AH96" i="2"/>
  <c r="AF96" i="2"/>
  <c r="AB96" i="2"/>
  <c r="AD97" i="2" l="1"/>
  <c r="AI97" i="2"/>
  <c r="Y97" i="2"/>
  <c r="AH97" i="2"/>
  <c r="AB97" i="2"/>
  <c r="AG97" i="2"/>
  <c r="AA97" i="2"/>
  <c r="X97" i="2"/>
  <c r="AC97" i="2"/>
  <c r="Z97" i="2"/>
  <c r="AE97" i="2"/>
  <c r="AF97" i="2"/>
  <c r="AH98" i="2" l="1"/>
  <c r="X98" i="2"/>
  <c r="AD98" i="2"/>
  <c r="AF98" i="2"/>
  <c r="AG98" i="2"/>
  <c r="AE98" i="2"/>
  <c r="AC98" i="2"/>
  <c r="AI98" i="2"/>
  <c r="Z98" i="2"/>
  <c r="Y98" i="2"/>
  <c r="AA98" i="2"/>
  <c r="AB98" i="2"/>
  <c r="AD99" i="2" l="1"/>
  <c r="AE99" i="2"/>
  <c r="AB99" i="2"/>
  <c r="AH99" i="2"/>
  <c r="AI99" i="2"/>
  <c r="AC99" i="2"/>
  <c r="X99" i="2"/>
  <c r="Y99" i="2"/>
  <c r="Z99" i="2"/>
  <c r="AA99" i="2"/>
  <c r="AF99" i="2"/>
  <c r="AG99" i="2"/>
  <c r="AD100" i="2" l="1"/>
  <c r="AI100" i="2"/>
  <c r="AG100" i="2"/>
  <c r="AH100" i="2"/>
  <c r="AB100" i="2"/>
  <c r="AC100" i="2"/>
  <c r="AA100" i="2"/>
  <c r="X100" i="2"/>
  <c r="AF100" i="2"/>
  <c r="Z100" i="2"/>
  <c r="AE100" i="2"/>
  <c r="Y100" i="2"/>
  <c r="Z101" i="2" l="1"/>
  <c r="AE101" i="2"/>
  <c r="AB101" i="2"/>
  <c r="AD101" i="2"/>
  <c r="AI101" i="2"/>
  <c r="AC101" i="2"/>
  <c r="AH101" i="2"/>
  <c r="X101" i="2"/>
  <c r="Y101" i="2"/>
  <c r="AA101" i="2"/>
  <c r="AF101" i="2"/>
  <c r="AG101" i="2"/>
  <c r="AD102" i="2" l="1"/>
  <c r="AH102" i="2"/>
  <c r="X102" i="2"/>
  <c r="AG102" i="2"/>
  <c r="AA102" i="2"/>
  <c r="AB102" i="2"/>
  <c r="Z102" i="2"/>
  <c r="AI102" i="2"/>
  <c r="AE102" i="2"/>
  <c r="AC102" i="2"/>
  <c r="Y102" i="2"/>
  <c r="AF102" i="2"/>
  <c r="AE103" i="2" l="1"/>
  <c r="AF103" i="2"/>
  <c r="Z103" i="2"/>
  <c r="AI103" i="2"/>
  <c r="Y103" i="2"/>
  <c r="AH103" i="2"/>
  <c r="X103" i="2"/>
  <c r="AG103" i="2"/>
  <c r="AC103" i="2"/>
  <c r="AA103" i="2"/>
  <c r="AB103" i="2"/>
  <c r="AD103" i="2"/>
  <c r="AC104" i="2" l="1"/>
  <c r="Z104" i="2"/>
  <c r="AF104" i="2"/>
  <c r="Y104" i="2"/>
  <c r="AE104" i="2"/>
  <c r="AH104" i="2"/>
  <c r="X104" i="2"/>
  <c r="AI104" i="2"/>
  <c r="AG104" i="2"/>
  <c r="AB104" i="2"/>
  <c r="AA104" i="2"/>
  <c r="AD104" i="2"/>
  <c r="Y105" i="2" l="1"/>
  <c r="AI105" i="2"/>
  <c r="AH105" i="2"/>
  <c r="AC105" i="2"/>
  <c r="AE105" i="2"/>
  <c r="AA105" i="2"/>
  <c r="X105" i="2"/>
  <c r="AG105" i="2"/>
  <c r="Z105" i="2"/>
  <c r="AB105" i="2"/>
  <c r="AD105" i="2"/>
  <c r="AF105" i="2"/>
  <c r="Z106" i="2" l="1"/>
  <c r="AC106" i="2"/>
  <c r="AE106" i="2"/>
  <c r="AD106" i="2"/>
  <c r="AI106" i="2"/>
  <c r="AF106" i="2"/>
  <c r="X106" i="2"/>
  <c r="AA106" i="2"/>
  <c r="AG106" i="2"/>
  <c r="AB106" i="2"/>
  <c r="AH106" i="2"/>
  <c r="Y106" i="2"/>
  <c r="AC107" i="2" l="1"/>
  <c r="AI107" i="2"/>
  <c r="AG107" i="2"/>
  <c r="Z107" i="2"/>
  <c r="X107" i="2"/>
  <c r="AB107" i="2"/>
  <c r="AF107" i="2"/>
  <c r="AD107" i="2"/>
  <c r="Y107" i="2"/>
  <c r="AH107" i="2"/>
  <c r="AA107" i="2"/>
  <c r="AE107" i="2"/>
  <c r="AG108" i="2" l="1"/>
  <c r="AI108" i="2"/>
  <c r="AE108" i="2"/>
  <c r="AA108" i="2"/>
  <c r="AD108" i="2"/>
  <c r="AH108" i="2"/>
  <c r="Y108" i="2"/>
  <c r="AF108" i="2"/>
  <c r="X108" i="2"/>
  <c r="AC108" i="2"/>
  <c r="AB108" i="2"/>
  <c r="Z108" i="2"/>
  <c r="Z109" i="2" l="1"/>
  <c r="X109" i="2"/>
  <c r="AB109" i="2"/>
  <c r="Y109" i="2"/>
  <c r="AE109" i="2"/>
  <c r="AH109" i="2"/>
  <c r="AF109" i="2"/>
  <c r="AC109" i="2"/>
  <c r="AD109" i="2"/>
  <c r="AA109" i="2"/>
  <c r="AG109" i="2"/>
  <c r="AI109" i="2"/>
  <c r="AE110" i="2" l="1"/>
  <c r="Z110" i="2"/>
  <c r="AA110" i="2"/>
  <c r="AF110" i="2"/>
  <c r="AG110" i="2"/>
  <c r="AH110" i="2"/>
  <c r="Y110" i="2"/>
  <c r="AI110" i="2"/>
  <c r="AD110" i="2"/>
  <c r="X110" i="2"/>
  <c r="AB110" i="2"/>
  <c r="AC110" i="2"/>
  <c r="Y111" i="2" l="1"/>
  <c r="AH111" i="2"/>
  <c r="AE111" i="2"/>
  <c r="X111" i="2"/>
  <c r="AD111" i="2"/>
  <c r="AG111" i="2"/>
  <c r="AB111" i="2"/>
  <c r="AI111" i="2"/>
  <c r="Z111" i="2"/>
  <c r="AF111" i="2"/>
  <c r="AA111" i="2"/>
  <c r="AC111" i="2"/>
  <c r="AF112" i="2" l="1"/>
  <c r="AB112" i="2"/>
  <c r="AA112" i="2"/>
  <c r="AI112" i="2"/>
  <c r="AH112" i="2"/>
  <c r="Y112" i="2"/>
  <c r="AC112" i="2"/>
  <c r="AD112" i="2"/>
  <c r="AE112" i="2"/>
  <c r="Z112" i="2"/>
  <c r="X112" i="2"/>
  <c r="AG112" i="2"/>
  <c r="X113" i="2" l="1"/>
  <c r="Z113" i="2"/>
  <c r="AA113" i="2"/>
  <c r="AB113" i="2"/>
  <c r="AF113" i="2"/>
  <c r="AD113" i="2"/>
  <c r="AE113" i="2"/>
  <c r="AG113" i="2"/>
  <c r="Y113" i="2"/>
  <c r="AI113" i="2"/>
  <c r="AC113" i="2"/>
  <c r="AH113" i="2"/>
  <c r="X114" i="2" l="1"/>
  <c r="AB114" i="2"/>
  <c r="Y114" i="2"/>
  <c r="AD114" i="2"/>
  <c r="AH114" i="2"/>
  <c r="AF114" i="2"/>
  <c r="Z114" i="2"/>
  <c r="AA114" i="2"/>
  <c r="AG114" i="2"/>
  <c r="AE114" i="2"/>
  <c r="AI114" i="2"/>
  <c r="AC114" i="2"/>
  <c r="AI115" i="2" l="1"/>
  <c r="AD115" i="2"/>
  <c r="AH115" i="2"/>
  <c r="Z115" i="2"/>
  <c r="AC115" i="2"/>
  <c r="AB115" i="2"/>
  <c r="AA115" i="2"/>
  <c r="AF115" i="2"/>
  <c r="AG115" i="2"/>
  <c r="AE115" i="2"/>
  <c r="X115" i="2"/>
  <c r="Y115" i="2"/>
  <c r="AI116" i="2" l="1"/>
  <c r="AG116" i="2"/>
  <c r="X116" i="2"/>
  <c r="Y116" i="2"/>
  <c r="AB116" i="2"/>
  <c r="AH116" i="2"/>
  <c r="AA116" i="2"/>
  <c r="AD116" i="2"/>
  <c r="AC116" i="2"/>
  <c r="AE116" i="2"/>
  <c r="Z116" i="2"/>
  <c r="AF116" i="2"/>
  <c r="X117" i="2" l="1"/>
  <c r="AB117" i="2"/>
  <c r="AD117" i="2"/>
  <c r="AA117" i="2"/>
  <c r="AC117" i="2"/>
  <c r="Y117" i="2"/>
  <c r="AF117" i="2"/>
  <c r="AE117" i="2"/>
  <c r="AH117" i="2"/>
  <c r="AG117" i="2"/>
  <c r="AI117" i="2"/>
  <c r="Z117" i="2"/>
  <c r="AA118" i="2" l="1"/>
  <c r="X118" i="2"/>
  <c r="AD118" i="2"/>
  <c r="AG118" i="2"/>
  <c r="AF118" i="2"/>
  <c r="AE118" i="2"/>
  <c r="AI118" i="2"/>
  <c r="Y118" i="2"/>
  <c r="AH118" i="2"/>
  <c r="Z118" i="2"/>
  <c r="AB118" i="2"/>
  <c r="AC118" i="2"/>
  <c r="Z119" i="2" l="1"/>
  <c r="AF119" i="2"/>
  <c r="AA119" i="2"/>
  <c r="X119" i="2"/>
  <c r="AG119" i="2"/>
  <c r="Y119" i="2"/>
  <c r="AE119" i="2"/>
  <c r="AC119" i="2"/>
  <c r="AB119" i="2"/>
  <c r="AI119" i="2"/>
  <c r="AH119" i="2"/>
  <c r="AD119" i="2"/>
  <c r="X120" i="2" l="1"/>
  <c r="AF120" i="2"/>
  <c r="AG120" i="2"/>
  <c r="AI120" i="2"/>
  <c r="AB120" i="2"/>
  <c r="AC120" i="2"/>
  <c r="Y120" i="2"/>
  <c r="AH120" i="2"/>
  <c r="AA120" i="2"/>
  <c r="AD120" i="2"/>
  <c r="AE120" i="2"/>
  <c r="Z120" i="2"/>
  <c r="AH121" i="2" l="1"/>
  <c r="AI121" i="2"/>
  <c r="AC121" i="2"/>
  <c r="AA121" i="2"/>
  <c r="X121" i="2"/>
  <c r="AE121" i="2"/>
  <c r="Z121" i="2"/>
  <c r="AF121" i="2"/>
  <c r="AG121" i="2"/>
  <c r="AD121" i="2"/>
  <c r="AB121" i="2"/>
  <c r="Y121" i="2"/>
  <c r="AG122" i="2" l="1"/>
  <c r="Z122" i="2"/>
  <c r="Y122" i="2"/>
  <c r="AE122" i="2"/>
  <c r="AA122" i="2"/>
  <c r="AF122" i="2"/>
  <c r="AB122" i="2"/>
  <c r="X122" i="2"/>
  <c r="AI122" i="2"/>
  <c r="AH122" i="2"/>
  <c r="AC122" i="2"/>
  <c r="AD122" i="2"/>
  <c r="AG123" i="2" l="1"/>
  <c r="AB123" i="2"/>
  <c r="AH123" i="2"/>
  <c r="X123" i="2"/>
  <c r="AE123" i="2"/>
  <c r="Y123" i="2"/>
  <c r="AD123" i="2"/>
  <c r="AF123" i="2"/>
  <c r="AA123" i="2"/>
  <c r="AC123" i="2"/>
  <c r="AI123" i="2"/>
  <c r="Z123" i="2"/>
  <c r="AC124" i="2" l="1"/>
  <c r="X124" i="2"/>
  <c r="AF124" i="2"/>
  <c r="AG124" i="2"/>
  <c r="AE124" i="2"/>
  <c r="Z124" i="2"/>
  <c r="AB124" i="2"/>
  <c r="AA124" i="2"/>
  <c r="AI124" i="2"/>
  <c r="Y124" i="2"/>
  <c r="AH124" i="2"/>
  <c r="AD124" i="2"/>
  <c r="AG125" i="2" l="1"/>
  <c r="Z125" i="2"/>
  <c r="AB125" i="2"/>
  <c r="AA125" i="2"/>
  <c r="AH125" i="2"/>
  <c r="AD125" i="2"/>
  <c r="Y125" i="2"/>
  <c r="AF125" i="2"/>
  <c r="X125" i="2"/>
  <c r="AE125" i="2"/>
  <c r="AC125" i="2"/>
  <c r="AI125" i="2"/>
  <c r="AC126" i="2" l="1"/>
  <c r="AB126" i="2"/>
  <c r="Y126" i="2"/>
  <c r="X126" i="2"/>
  <c r="AF126" i="2"/>
  <c r="Z126" i="2"/>
  <c r="AG126" i="2"/>
  <c r="AH126" i="2"/>
  <c r="AE126" i="2"/>
  <c r="AA126" i="2"/>
  <c r="AD126" i="2"/>
  <c r="AI126" i="2"/>
  <c r="AG127" i="2" l="1"/>
  <c r="X127" i="2"/>
  <c r="AH127" i="2"/>
  <c r="AE127" i="2"/>
  <c r="AI127" i="2"/>
  <c r="Y127" i="2"/>
  <c r="AA127" i="2"/>
  <c r="AB127" i="2"/>
  <c r="Z127" i="2"/>
  <c r="AC127" i="2"/>
  <c r="AF127" i="2"/>
  <c r="AD127" i="2"/>
  <c r="AH128" i="2" l="1"/>
  <c r="AB128" i="2"/>
  <c r="AD128" i="2"/>
  <c r="AE128" i="2"/>
  <c r="Z128" i="2"/>
  <c r="AI128" i="2"/>
  <c r="Y128" i="2"/>
  <c r="AC128" i="2"/>
  <c r="AA128" i="2"/>
  <c r="AG128" i="2"/>
  <c r="X128" i="2"/>
  <c r="AF128" i="2"/>
  <c r="AF129" i="2" l="1"/>
  <c r="Z129" i="2"/>
  <c r="AA129" i="2"/>
  <c r="Y129" i="2"/>
  <c r="AG129" i="2"/>
  <c r="AC129" i="2"/>
  <c r="X129" i="2"/>
  <c r="AD129" i="2"/>
  <c r="AE129" i="2"/>
  <c r="AB129" i="2"/>
  <c r="AI129" i="2"/>
  <c r="AH129" i="2"/>
  <c r="AB130" i="2" l="1"/>
  <c r="AC130" i="2"/>
  <c r="AH130" i="2"/>
  <c r="AA130" i="2"/>
  <c r="AD130" i="2"/>
  <c r="AF130" i="2"/>
  <c r="X130" i="2"/>
  <c r="Z130" i="2"/>
  <c r="Y130" i="2"/>
  <c r="AE130" i="2"/>
  <c r="AG130" i="2"/>
  <c r="AI130" i="2"/>
  <c r="AE131" i="2" l="1"/>
  <c r="Z131" i="2"/>
  <c r="AF131" i="2"/>
  <c r="AI131" i="2"/>
  <c r="AH131" i="2"/>
  <c r="Y131" i="2"/>
  <c r="AB131" i="2"/>
  <c r="AD131" i="2"/>
  <c r="AC131" i="2"/>
  <c r="AA131" i="2"/>
  <c r="AG131" i="2"/>
  <c r="X131" i="2"/>
  <c r="AE132" i="2" l="1"/>
  <c r="AC132" i="2"/>
  <c r="AG132" i="2"/>
  <c r="AI132" i="2"/>
  <c r="AB132" i="2"/>
  <c r="AH132" i="2"/>
  <c r="Z132" i="2"/>
  <c r="AD132" i="2"/>
  <c r="Y132" i="2"/>
  <c r="AA132" i="2"/>
  <c r="AF132" i="2"/>
  <c r="X132" i="2"/>
  <c r="AI133" i="2" l="1"/>
  <c r="AF133" i="2"/>
  <c r="AB133" i="2"/>
  <c r="Y133" i="2"/>
  <c r="Z133" i="2"/>
  <c r="AC133" i="2"/>
  <c r="AA133" i="2"/>
  <c r="AD133" i="2"/>
  <c r="AH133" i="2"/>
  <c r="AG133" i="2"/>
  <c r="AE133" i="2"/>
  <c r="X133" i="2"/>
  <c r="AE134" i="2" l="1"/>
  <c r="AD134" i="2"/>
  <c r="AG134" i="2"/>
  <c r="AC134" i="2"/>
  <c r="AB134" i="2"/>
  <c r="AA134" i="2"/>
  <c r="Z134" i="2"/>
  <c r="AH134" i="2"/>
  <c r="X134" i="2"/>
  <c r="Y134" i="2"/>
  <c r="AF134" i="2"/>
  <c r="AI134" i="2"/>
  <c r="AF135" i="2" l="1"/>
  <c r="AD135" i="2"/>
  <c r="AH135" i="2"/>
  <c r="Z135" i="2"/>
  <c r="AC135" i="2"/>
  <c r="AA135" i="2"/>
  <c r="X135" i="2"/>
  <c r="AE135" i="2"/>
  <c r="AG135" i="2"/>
  <c r="AI135" i="2"/>
  <c r="AB135" i="2"/>
  <c r="Y135" i="2"/>
  <c r="AI136" i="2" l="1"/>
  <c r="AE136" i="2"/>
  <c r="AC136" i="2"/>
  <c r="Y136" i="2"/>
  <c r="AG136" i="2"/>
  <c r="AH136" i="2"/>
  <c r="X136" i="2"/>
  <c r="AA136" i="2"/>
  <c r="AF136" i="2"/>
  <c r="AB136" i="2"/>
  <c r="Z136" i="2"/>
  <c r="AD136" i="2"/>
  <c r="AD137" i="2" l="1"/>
  <c r="X137" i="2"/>
  <c r="AA137" i="2"/>
  <c r="AH137" i="2"/>
  <c r="AE137" i="2"/>
  <c r="AC137" i="2"/>
  <c r="AB137" i="2"/>
  <c r="Y137" i="2"/>
  <c r="AF137" i="2"/>
  <c r="Z137" i="2"/>
  <c r="AG137" i="2"/>
  <c r="AI137" i="2"/>
  <c r="AI138" i="2" l="1"/>
  <c r="Y138" i="2"/>
  <c r="Z138" i="2"/>
  <c r="AE138" i="2"/>
  <c r="X138" i="2"/>
  <c r="AC138" i="2"/>
  <c r="AG138" i="2"/>
  <c r="AF138" i="2"/>
  <c r="AB138" i="2"/>
  <c r="AD138" i="2"/>
  <c r="AH138" i="2"/>
  <c r="AA138" i="2"/>
  <c r="AH139" i="2" l="1"/>
  <c r="AG139" i="2"/>
  <c r="AA139" i="2"/>
  <c r="AE139" i="2"/>
  <c r="AB139" i="2"/>
  <c r="Z139" i="2"/>
  <c r="AF139" i="2"/>
  <c r="X139" i="2"/>
  <c r="AC139" i="2"/>
  <c r="AD139" i="2"/>
  <c r="Y139" i="2"/>
  <c r="AI139" i="2"/>
  <c r="AD140" i="2" l="1"/>
  <c r="AB140" i="2"/>
  <c r="X140" i="2"/>
  <c r="AH140" i="2"/>
  <c r="AI140" i="2"/>
  <c r="AG140" i="2"/>
  <c r="Y140" i="2"/>
  <c r="AC140" i="2"/>
  <c r="AA140" i="2"/>
  <c r="Z140" i="2"/>
  <c r="AE140" i="2"/>
  <c r="AF140" i="2"/>
  <c r="AH141" i="2" l="1"/>
  <c r="AI141" i="2"/>
  <c r="AF141" i="2"/>
  <c r="AE141" i="2"/>
  <c r="AG141" i="2"/>
  <c r="Z141" i="2"/>
  <c r="X141" i="2"/>
  <c r="AA141" i="2"/>
  <c r="Y141" i="2"/>
  <c r="AD141" i="2"/>
  <c r="AC141" i="2"/>
  <c r="AB141" i="2"/>
  <c r="AC142" i="2" l="1"/>
  <c r="Z142" i="2"/>
  <c r="AA142" i="2"/>
  <c r="X142" i="2"/>
  <c r="AG142" i="2"/>
  <c r="AH142" i="2"/>
  <c r="AF142" i="2"/>
  <c r="Y142" i="2"/>
  <c r="AI142" i="2"/>
  <c r="AE142" i="2"/>
  <c r="AB142" i="2"/>
  <c r="AD142" i="2"/>
  <c r="AH143" i="2" l="1"/>
  <c r="AB143" i="2"/>
  <c r="AG143" i="2"/>
  <c r="X143" i="2"/>
  <c r="AE143" i="2"/>
  <c r="Z143" i="2"/>
  <c r="AC143" i="2"/>
  <c r="AF143" i="2"/>
  <c r="AA143" i="2"/>
  <c r="AD143" i="2"/>
  <c r="AI143" i="2"/>
  <c r="Y143" i="2"/>
  <c r="AE144" i="2" l="1"/>
  <c r="AH144" i="2"/>
  <c r="Z144" i="2"/>
  <c r="AD144" i="2"/>
  <c r="X144" i="2"/>
  <c r="AF144" i="2"/>
  <c r="AC144" i="2"/>
  <c r="AA144" i="2"/>
  <c r="Y144" i="2"/>
  <c r="AB144" i="2"/>
  <c r="AI144" i="2"/>
  <c r="AG144" i="2"/>
  <c r="AF145" i="2" l="1"/>
  <c r="AC145" i="2"/>
  <c r="AA145" i="2"/>
  <c r="Z145" i="2"/>
  <c r="AI145" i="2"/>
  <c r="AD145" i="2"/>
  <c r="X145" i="2"/>
  <c r="AE145" i="2"/>
  <c r="Y145" i="2"/>
  <c r="AG145" i="2"/>
  <c r="AB145" i="2"/>
  <c r="AH145" i="2"/>
  <c r="AF146" i="2" l="1"/>
  <c r="AA146" i="2"/>
  <c r="AD146" i="2"/>
  <c r="AI146" i="2"/>
  <c r="Z146" i="2"/>
  <c r="X146" i="2"/>
  <c r="Y146" i="2"/>
  <c r="AE146" i="2"/>
  <c r="AB146" i="2"/>
  <c r="AH146" i="2"/>
  <c r="AC146" i="2"/>
  <c r="AG146" i="2"/>
  <c r="AB147" i="2" l="1"/>
  <c r="AI147" i="2"/>
  <c r="AH147" i="2"/>
  <c r="AF147" i="2"/>
  <c r="AE147" i="2"/>
  <c r="AA147" i="2"/>
  <c r="Y147" i="2"/>
  <c r="AG147" i="2"/>
  <c r="AC147" i="2"/>
  <c r="X147" i="2"/>
  <c r="AD147" i="2"/>
  <c r="Z147" i="2"/>
  <c r="AB148" i="2" l="1"/>
  <c r="Z148" i="2"/>
  <c r="Y148" i="2"/>
  <c r="AF148" i="2"/>
  <c r="AG148" i="2"/>
  <c r="AI148" i="2"/>
  <c r="AC148" i="2"/>
  <c r="AD148" i="2"/>
  <c r="AA148" i="2"/>
  <c r="X148" i="2"/>
  <c r="AH148" i="2"/>
  <c r="AE148" i="2"/>
  <c r="AF149" i="2" l="1"/>
  <c r="AC149" i="2"/>
  <c r="AE149" i="2"/>
  <c r="AI149" i="2"/>
  <c r="Y149" i="2"/>
  <c r="X149" i="2"/>
  <c r="AA149" i="2"/>
  <c r="Z149" i="2"/>
  <c r="AH149" i="2"/>
  <c r="AB149" i="2"/>
  <c r="AG149" i="2"/>
  <c r="AD149" i="2"/>
  <c r="AB150" i="2" l="1"/>
  <c r="AI150" i="2"/>
  <c r="AE150" i="2"/>
  <c r="Z150" i="2"/>
  <c r="AH150" i="2"/>
  <c r="Y150" i="2"/>
  <c r="X150" i="2"/>
  <c r="AC150" i="2"/>
  <c r="AA150" i="2"/>
  <c r="AF150" i="2"/>
  <c r="AG150" i="2"/>
  <c r="AD150" i="2"/>
  <c r="AG151" i="2" l="1"/>
  <c r="AI151" i="2"/>
  <c r="AF151" i="2"/>
  <c r="AB151" i="2"/>
  <c r="AE151" i="2"/>
  <c r="Z151" i="2"/>
  <c r="Y151" i="2"/>
  <c r="AH151" i="2"/>
  <c r="AD151" i="2"/>
  <c r="AC151" i="2"/>
  <c r="AA151" i="2"/>
  <c r="X151" i="2"/>
  <c r="X152" i="2" l="1"/>
  <c r="AB152" i="2"/>
  <c r="AA152" i="2"/>
  <c r="AH152" i="2"/>
  <c r="AI152" i="2"/>
  <c r="AD152" i="2"/>
  <c r="Y152" i="2"/>
  <c r="Z152" i="2"/>
  <c r="AC152" i="2"/>
  <c r="AE152" i="2"/>
  <c r="AF152" i="2"/>
  <c r="AG152" i="2"/>
  <c r="AE153" i="2" l="1"/>
  <c r="AB153" i="2"/>
  <c r="AF153" i="2"/>
  <c r="AI153" i="2"/>
  <c r="AH153" i="2"/>
  <c r="X153" i="2"/>
  <c r="Y153" i="2"/>
  <c r="Z153" i="2"/>
  <c r="AG153" i="2"/>
  <c r="AA153" i="2"/>
  <c r="AD153" i="2"/>
  <c r="AC153" i="2"/>
  <c r="AF154" i="2" l="1"/>
  <c r="AI154" i="2"/>
  <c r="AA154" i="2"/>
  <c r="Y154" i="2"/>
  <c r="AH154" i="2"/>
  <c r="AG154" i="2"/>
  <c r="AD154" i="2"/>
  <c r="AE154" i="2"/>
  <c r="AC154" i="2"/>
  <c r="Z154" i="2"/>
  <c r="X154" i="2"/>
  <c r="AB154" i="2"/>
  <c r="AI155" i="2" l="1"/>
  <c r="AH155" i="2"/>
  <c r="Z155" i="2"/>
  <c r="AD155" i="2"/>
  <c r="AB155" i="2"/>
  <c r="AA155" i="2"/>
  <c r="X155" i="2"/>
  <c r="Y155" i="2"/>
  <c r="AF155" i="2"/>
  <c r="AE155" i="2"/>
  <c r="AC155" i="2"/>
  <c r="AG155" i="2"/>
  <c r="AE156" i="2" l="1"/>
  <c r="AF156" i="2"/>
  <c r="Z156" i="2"/>
  <c r="AB156" i="2"/>
  <c r="AD156" i="2"/>
  <c r="AI156" i="2"/>
  <c r="AG156" i="2"/>
  <c r="X156" i="2"/>
  <c r="AC156" i="2"/>
  <c r="AA156" i="2"/>
  <c r="Y156" i="2"/>
  <c r="AH156" i="2"/>
  <c r="AG157" i="2" l="1"/>
  <c r="AA157" i="2"/>
  <c r="AD157" i="2"/>
  <c r="Z157" i="2"/>
  <c r="AH157" i="2"/>
  <c r="X157" i="2"/>
  <c r="Y157" i="2"/>
  <c r="AE157" i="2"/>
  <c r="AB157" i="2"/>
  <c r="AF157" i="2"/>
  <c r="AC157" i="2"/>
  <c r="AI157" i="2"/>
  <c r="X158" i="2" l="1"/>
  <c r="AG158" i="2"/>
  <c r="AD158" i="2"/>
  <c r="AF158" i="2"/>
  <c r="Y158" i="2"/>
  <c r="AA158" i="2"/>
  <c r="AI158" i="2"/>
  <c r="Z158" i="2"/>
  <c r="AC158" i="2"/>
  <c r="AB158" i="2"/>
  <c r="AH158" i="2"/>
  <c r="AE158" i="2"/>
  <c r="AG159" i="2" l="1"/>
  <c r="AF159" i="2"/>
  <c r="AB159" i="2"/>
  <c r="Z159" i="2"/>
  <c r="AA159" i="2"/>
  <c r="AI159" i="2"/>
  <c r="Y159" i="2"/>
  <c r="AE159" i="2"/>
  <c r="AH159" i="2"/>
  <c r="AD159" i="2"/>
  <c r="AC159" i="2"/>
  <c r="X159" i="2"/>
  <c r="X160" i="2" l="1"/>
  <c r="AE160" i="2"/>
  <c r="AH160" i="2"/>
  <c r="AA160" i="2"/>
  <c r="AG160" i="2"/>
  <c r="AB160" i="2"/>
  <c r="Z160" i="2"/>
  <c r="AD160" i="2"/>
  <c r="AF160" i="2"/>
  <c r="Y160" i="2"/>
  <c r="AC160" i="2"/>
  <c r="AI160" i="2"/>
  <c r="AF161" i="2" l="1"/>
  <c r="AG161" i="2"/>
  <c r="Y161" i="2"/>
  <c r="AC161" i="2"/>
  <c r="AA161" i="2"/>
  <c r="X161" i="2"/>
  <c r="AH161" i="2"/>
  <c r="AI161" i="2"/>
  <c r="AE161" i="2"/>
  <c r="AB161" i="2"/>
  <c r="Z161" i="2"/>
  <c r="AD161" i="2"/>
  <c r="AH162" i="2" l="1"/>
  <c r="Z162" i="2"/>
  <c r="AD162" i="2"/>
  <c r="AE162" i="2"/>
  <c r="AG162" i="2"/>
  <c r="X162" i="2"/>
  <c r="AB162" i="2"/>
  <c r="AI162" i="2"/>
  <c r="AA162" i="2"/>
  <c r="AF162" i="2"/>
  <c r="Y162" i="2"/>
  <c r="AC162" i="2"/>
  <c r="AE163" i="2" l="1"/>
  <c r="AB163" i="2"/>
  <c r="AD163" i="2"/>
  <c r="AI163" i="2"/>
  <c r="AH163" i="2"/>
  <c r="AG163" i="2"/>
  <c r="Z163" i="2"/>
  <c r="AC163" i="2"/>
  <c r="Y163" i="2"/>
  <c r="AA163" i="2"/>
  <c r="AF163" i="2"/>
  <c r="X163" i="2"/>
  <c r="AE164" i="2" l="1"/>
  <c r="AC164" i="2"/>
  <c r="AG164" i="2"/>
  <c r="AI164" i="2"/>
  <c r="X164" i="2"/>
  <c r="AB164" i="2"/>
  <c r="Y164" i="2"/>
  <c r="AF164" i="2"/>
  <c r="AH164" i="2"/>
  <c r="AA164" i="2"/>
  <c r="AD164" i="2"/>
  <c r="Z164" i="2"/>
  <c r="AI165" i="2" l="1"/>
  <c r="AH165" i="2"/>
  <c r="AG165" i="2"/>
  <c r="Y165" i="2"/>
  <c r="AB165" i="2"/>
  <c r="AA165" i="2"/>
  <c r="X165" i="2"/>
  <c r="AF165" i="2"/>
  <c r="AD165" i="2"/>
  <c r="AE165" i="2"/>
  <c r="AC165" i="2"/>
  <c r="Z165" i="2"/>
  <c r="AC166" i="2" l="1"/>
  <c r="Y166" i="2"/>
  <c r="AE166" i="2"/>
  <c r="X166" i="2"/>
  <c r="AH166" i="2"/>
  <c r="Z166" i="2"/>
  <c r="AI166" i="2"/>
  <c r="AB166" i="2"/>
  <c r="AG166" i="2"/>
  <c r="AF166" i="2"/>
  <c r="AD166" i="2"/>
  <c r="AA166" i="2"/>
  <c r="AI167" i="2" l="1"/>
  <c r="Z167" i="2"/>
  <c r="X167" i="2"/>
  <c r="AD167" i="2"/>
  <c r="AG167" i="2"/>
  <c r="AA167" i="2"/>
  <c r="AC167" i="2"/>
  <c r="Y167" i="2"/>
  <c r="AB167" i="2"/>
  <c r="AE167" i="2"/>
  <c r="AH167" i="2"/>
  <c r="AF167" i="2"/>
  <c r="Z168" i="2" l="1"/>
  <c r="AD168" i="2"/>
  <c r="X168" i="2"/>
  <c r="AE168" i="2"/>
  <c r="AB168" i="2"/>
  <c r="Y168" i="2"/>
  <c r="AF168" i="2"/>
  <c r="AH168" i="2"/>
  <c r="AC168" i="2"/>
  <c r="AG168" i="2"/>
  <c r="AA168" i="2"/>
  <c r="AI168" i="2"/>
  <c r="AD169" i="2" l="1"/>
  <c r="X169" i="2"/>
  <c r="AB169" i="2"/>
  <c r="AH169" i="2"/>
  <c r="AE169" i="2"/>
  <c r="AI169" i="2"/>
  <c r="AA169" i="2"/>
  <c r="Y169" i="2"/>
  <c r="AC169" i="2"/>
  <c r="Z169" i="2"/>
  <c r="AF169" i="2"/>
  <c r="AG169" i="2"/>
  <c r="X170" i="2" l="1"/>
  <c r="AB170" i="2"/>
  <c r="AH170" i="2"/>
  <c r="AA170" i="2"/>
  <c r="AF170" i="2"/>
  <c r="AE170" i="2"/>
  <c r="Z170" i="2"/>
  <c r="AD170" i="2"/>
  <c r="AG170" i="2"/>
  <c r="Y170" i="2"/>
  <c r="AC170" i="2"/>
  <c r="AI170" i="2"/>
  <c r="AG171" i="2" l="1"/>
  <c r="Z171" i="2"/>
  <c r="AH171" i="2"/>
  <c r="X171" i="2"/>
  <c r="AF171" i="2"/>
  <c r="AB171" i="2"/>
  <c r="Y171" i="2"/>
  <c r="AD171" i="2"/>
  <c r="AE171" i="2"/>
  <c r="AC171" i="2"/>
  <c r="AI171" i="2"/>
  <c r="AA171" i="2"/>
  <c r="AC172" i="2" l="1"/>
  <c r="AA172" i="2"/>
  <c r="AE172" i="2"/>
  <c r="AG172" i="2"/>
  <c r="AI172" i="2"/>
  <c r="Z172" i="2"/>
  <c r="AB172" i="2"/>
  <c r="AD172" i="2"/>
  <c r="AF172" i="2"/>
  <c r="Y172" i="2"/>
  <c r="AH172" i="2"/>
  <c r="X172" i="2"/>
  <c r="AG173" i="2" l="1"/>
  <c r="AD173" i="2"/>
  <c r="AH173" i="2"/>
  <c r="X173" i="2"/>
  <c r="AB173" i="2"/>
  <c r="Y173" i="2"/>
  <c r="AA173" i="2"/>
  <c r="AE173" i="2"/>
  <c r="AI173" i="2"/>
  <c r="AC173" i="2"/>
  <c r="AF173" i="2"/>
  <c r="Z173" i="2"/>
  <c r="AE174" i="2" l="1"/>
  <c r="AI174" i="2"/>
  <c r="AH174" i="2"/>
  <c r="AA174" i="2"/>
  <c r="AD174" i="2"/>
  <c r="AF174" i="2"/>
  <c r="Z174" i="2"/>
  <c r="Y174" i="2"/>
  <c r="AB174" i="2"/>
  <c r="AC174" i="2"/>
  <c r="AG174" i="2"/>
  <c r="X174" i="2"/>
  <c r="AH175" i="2" l="1"/>
  <c r="AC175" i="2"/>
  <c r="AF175" i="2"/>
  <c r="AB175" i="2"/>
  <c r="X175" i="2"/>
  <c r="AA175" i="2"/>
  <c r="Z175" i="2"/>
  <c r="AG175" i="2"/>
  <c r="AE175" i="2"/>
  <c r="AI175" i="2"/>
  <c r="AD175" i="2"/>
  <c r="Y175" i="2"/>
  <c r="AH176" i="2" l="1"/>
  <c r="Z176" i="2"/>
  <c r="AD176" i="2"/>
  <c r="AI176" i="2"/>
  <c r="AF176" i="2"/>
  <c r="AB176" i="2"/>
  <c r="AA176" i="2"/>
  <c r="X176" i="2"/>
  <c r="AG176" i="2"/>
  <c r="AC176" i="2"/>
  <c r="AE176" i="2"/>
  <c r="Y176" i="2"/>
  <c r="AC177" i="2" l="1"/>
  <c r="AD177" i="2"/>
  <c r="AH177" i="2"/>
  <c r="AG177" i="2"/>
  <c r="X177" i="2"/>
  <c r="AB177" i="2"/>
  <c r="Z177" i="2"/>
  <c r="AF177" i="2"/>
  <c r="AI177" i="2"/>
  <c r="Y177" i="2"/>
  <c r="AE177" i="2"/>
  <c r="AA177" i="2"/>
  <c r="Y178" i="2" l="1"/>
  <c r="AE178" i="2"/>
  <c r="AC178" i="2"/>
  <c r="AF178" i="2"/>
  <c r="AI178" i="2"/>
  <c r="AH178" i="2"/>
  <c r="X178" i="2"/>
  <c r="AA178" i="2"/>
  <c r="AG178" i="2"/>
  <c r="AB178" i="2"/>
  <c r="Z178" i="2"/>
  <c r="AD178" i="2"/>
  <c r="AB179" i="2" l="1"/>
  <c r="Y179" i="2"/>
  <c r="AA179" i="2"/>
  <c r="AF179" i="2"/>
  <c r="AE179" i="2"/>
  <c r="AI179" i="2"/>
  <c r="AC179" i="2"/>
  <c r="Z179" i="2"/>
  <c r="AD179" i="2"/>
  <c r="X179" i="2"/>
  <c r="AH179" i="2"/>
  <c r="AG179" i="2"/>
  <c r="AB180" i="2" l="1"/>
  <c r="Z180" i="2"/>
  <c r="AD180" i="2"/>
  <c r="AF180" i="2"/>
  <c r="AH180" i="2"/>
  <c r="AE180" i="2"/>
  <c r="AA180" i="2"/>
  <c r="AC180" i="2"/>
  <c r="Y180" i="2"/>
  <c r="X180" i="2"/>
  <c r="AG180" i="2"/>
  <c r="AI180" i="2"/>
  <c r="AF181" i="2" l="1"/>
  <c r="AI181" i="2"/>
  <c r="AA181" i="2"/>
  <c r="Z181" i="2"/>
  <c r="AD181" i="2"/>
  <c r="AH181" i="2"/>
  <c r="X181" i="2"/>
  <c r="AE181" i="2"/>
  <c r="Y181" i="2"/>
  <c r="AB181" i="2"/>
  <c r="AC181" i="2"/>
  <c r="AG181" i="2"/>
  <c r="AE182" i="2" l="1"/>
  <c r="AD182" i="2"/>
  <c r="X182" i="2"/>
  <c r="AG182" i="2"/>
  <c r="AI182" i="2"/>
  <c r="AF182" i="2"/>
  <c r="AB182" i="2"/>
  <c r="Z182" i="2"/>
  <c r="AH182" i="2"/>
  <c r="AA182" i="2"/>
  <c r="AC182" i="2"/>
  <c r="Y182" i="2"/>
  <c r="AC183" i="2" l="1"/>
  <c r="AB183" i="2"/>
  <c r="AE183" i="2"/>
  <c r="AG183" i="2"/>
  <c r="AI183" i="2"/>
  <c r="AH183" i="2"/>
  <c r="AA183" i="2"/>
  <c r="AD183" i="2"/>
  <c r="Z183" i="2"/>
  <c r="Y183" i="2"/>
  <c r="AF183" i="2"/>
  <c r="X183" i="2"/>
  <c r="AC184" i="2" l="1"/>
  <c r="AD184" i="2"/>
  <c r="AI184" i="2"/>
  <c r="Z184" i="2"/>
  <c r="AA184" i="2"/>
  <c r="AB184" i="2"/>
  <c r="AG184" i="2"/>
  <c r="Y184" i="2"/>
  <c r="X184" i="2"/>
  <c r="AE184" i="2"/>
  <c r="AF184" i="2"/>
  <c r="AH184" i="2"/>
  <c r="AE185" i="2" l="1"/>
  <c r="AH185" i="2"/>
  <c r="AF185" i="2"/>
  <c r="AI185" i="2"/>
  <c r="AB185" i="2"/>
  <c r="Z185" i="2"/>
  <c r="X185" i="2"/>
  <c r="AD185" i="2"/>
  <c r="AG185" i="2"/>
  <c r="AA185" i="2"/>
  <c r="AC185" i="2"/>
  <c r="Y185" i="2"/>
  <c r="AF186" i="2" l="1"/>
  <c r="AD186" i="2"/>
  <c r="AA186" i="2"/>
  <c r="AG186" i="2"/>
  <c r="AC186" i="2"/>
  <c r="X186" i="2"/>
  <c r="AI186" i="2"/>
  <c r="AH186" i="2"/>
  <c r="Y186" i="2"/>
  <c r="Z186" i="2"/>
  <c r="AB186" i="2"/>
  <c r="AE186" i="2"/>
  <c r="AI187" i="2" l="1"/>
  <c r="X187" i="2"/>
  <c r="Z187" i="2"/>
  <c r="AB187" i="2"/>
  <c r="AD187" i="2"/>
  <c r="AH187" i="2"/>
  <c r="AA187" i="2"/>
  <c r="AG187" i="2"/>
  <c r="Y187" i="2"/>
  <c r="AC187" i="2"/>
  <c r="AE187" i="2"/>
  <c r="AF187" i="2"/>
  <c r="AE188" i="2" l="1"/>
  <c r="Y188" i="2"/>
  <c r="AC188" i="2"/>
  <c r="AI188" i="2"/>
  <c r="AG188" i="2"/>
  <c r="X188" i="2"/>
  <c r="Z188" i="2"/>
  <c r="AB188" i="2"/>
  <c r="AD188" i="2"/>
  <c r="AA188" i="2"/>
  <c r="AF188" i="2"/>
  <c r="AH188" i="2"/>
  <c r="AI189" i="2" l="1"/>
  <c r="AH189" i="2"/>
  <c r="AF189" i="2"/>
  <c r="Y189" i="2"/>
  <c r="Z189" i="2"/>
  <c r="AA189" i="2"/>
  <c r="AD189" i="2"/>
  <c r="AC189" i="2"/>
  <c r="AG189" i="2"/>
  <c r="AE189" i="2"/>
  <c r="AB189" i="2"/>
  <c r="X189" i="2"/>
  <c r="AA190" i="2" l="1"/>
  <c r="Z190" i="2"/>
  <c r="AB190" i="2"/>
  <c r="AC190" i="2"/>
  <c r="AE190" i="2"/>
  <c r="AH190" i="2"/>
  <c r="AG190" i="2"/>
  <c r="AD190" i="2"/>
  <c r="AF190" i="2"/>
  <c r="AI190" i="2"/>
  <c r="Y190" i="2"/>
  <c r="X190" i="2"/>
  <c r="AE191" i="2" l="1"/>
  <c r="Z191" i="2"/>
  <c r="AC191" i="2"/>
  <c r="AI191" i="2"/>
  <c r="AG191" i="2"/>
  <c r="X191" i="2"/>
  <c r="Y191" i="2"/>
  <c r="AB191" i="2"/>
  <c r="AF191" i="2"/>
  <c r="AA191" i="2"/>
  <c r="AD191" i="2"/>
  <c r="AH191" i="2"/>
  <c r="AH192" i="2" l="1"/>
  <c r="Z192" i="2"/>
  <c r="AD192" i="2"/>
  <c r="AA192" i="2"/>
  <c r="AC192" i="2"/>
  <c r="AI192" i="2"/>
  <c r="X192" i="2"/>
  <c r="Y192" i="2"/>
  <c r="AB192" i="2"/>
  <c r="AE192" i="2"/>
  <c r="AG192" i="2"/>
  <c r="AF192" i="2"/>
  <c r="AH193" i="2" l="1"/>
  <c r="AA193" i="2"/>
  <c r="AE193" i="2"/>
  <c r="AI193" i="2"/>
  <c r="Y193" i="2"/>
  <c r="Z193" i="2"/>
  <c r="AB193" i="2"/>
  <c r="AC193" i="2"/>
  <c r="AF193" i="2"/>
  <c r="AD193" i="2"/>
  <c r="AG193" i="2"/>
  <c r="X193" i="2"/>
  <c r="X194" i="2" l="1"/>
  <c r="AG194" i="2"/>
  <c r="AI194" i="2"/>
  <c r="AB194" i="2"/>
  <c r="Y194" i="2"/>
  <c r="AE194" i="2"/>
  <c r="AF194" i="2"/>
  <c r="AD194" i="2"/>
  <c r="AA194" i="2"/>
  <c r="AH194" i="2"/>
  <c r="Z194" i="2"/>
  <c r="AC194" i="2"/>
  <c r="AD195" i="2" l="1"/>
  <c r="AC195" i="2"/>
  <c r="AG195" i="2"/>
  <c r="AH195" i="2"/>
  <c r="X195" i="2"/>
  <c r="AB195" i="2"/>
  <c r="AA195" i="2"/>
  <c r="AE195" i="2"/>
  <c r="AI195" i="2"/>
  <c r="Z195" i="2"/>
  <c r="AF195" i="2"/>
  <c r="Y195" i="2"/>
  <c r="AD196" i="2" l="1"/>
  <c r="X196" i="2"/>
  <c r="AB196" i="2"/>
  <c r="AH196" i="2"/>
  <c r="AF196" i="2"/>
  <c r="AI196" i="2"/>
  <c r="Y196" i="2"/>
  <c r="AA196" i="2"/>
  <c r="AC196" i="2"/>
  <c r="Z196" i="2"/>
  <c r="AE196" i="2"/>
  <c r="AG196" i="2"/>
  <c r="AH197" i="2" l="1"/>
  <c r="AA197" i="2"/>
  <c r="AE197" i="2"/>
  <c r="X197" i="2"/>
  <c r="AG197" i="2"/>
  <c r="AF197" i="2"/>
  <c r="Z197" i="2"/>
  <c r="AC197" i="2"/>
  <c r="AB197" i="2"/>
  <c r="Y197" i="2"/>
  <c r="AD197" i="2"/>
  <c r="AI197" i="2"/>
  <c r="AI198" i="2" l="1"/>
  <c r="AD198" i="2"/>
  <c r="AF198" i="2"/>
  <c r="Y198" i="2"/>
  <c r="AE198" i="2"/>
  <c r="Z198" i="2"/>
  <c r="AB198" i="2"/>
  <c r="AA198" i="2"/>
  <c r="X198" i="2"/>
  <c r="AG198" i="2"/>
  <c r="AH198" i="2"/>
  <c r="AC198" i="2"/>
  <c r="AG199" i="2" l="1"/>
  <c r="AE199" i="2"/>
  <c r="AI199" i="2"/>
  <c r="AB199" i="2"/>
  <c r="Z199" i="2"/>
  <c r="Y199" i="2"/>
  <c r="AH199" i="2"/>
  <c r="AF199" i="2"/>
  <c r="AD199" i="2"/>
  <c r="AC199" i="2"/>
  <c r="X199" i="2"/>
  <c r="AA199" i="2"/>
  <c r="AD200" i="2" l="1"/>
  <c r="AH200" i="2"/>
  <c r="AE200" i="2"/>
  <c r="AA200" i="2"/>
  <c r="AC200" i="2"/>
  <c r="Y200" i="2"/>
  <c r="AB200" i="2"/>
  <c r="AF200" i="2"/>
  <c r="AG200" i="2"/>
  <c r="X200" i="2"/>
  <c r="AI200" i="2"/>
  <c r="Z200" i="2"/>
  <c r="AC201" i="2" l="1"/>
  <c r="Z201" i="2"/>
  <c r="AD201" i="2"/>
  <c r="AG201" i="2"/>
  <c r="AH201" i="2"/>
  <c r="AE201" i="2"/>
  <c r="AA201" i="2"/>
  <c r="AB201" i="2"/>
  <c r="X201" i="2"/>
  <c r="Y201" i="2"/>
  <c r="AF201" i="2"/>
  <c r="AI201" i="2"/>
  <c r="AF202" i="2" l="1"/>
  <c r="AD202" i="2"/>
  <c r="Y202" i="2"/>
  <c r="AI202" i="2"/>
  <c r="AG202" i="2"/>
  <c r="AB202" i="2"/>
  <c r="AE202" i="2"/>
  <c r="X202" i="2"/>
  <c r="AA202" i="2"/>
  <c r="Z202" i="2"/>
  <c r="AC202" i="2"/>
  <c r="AH202" i="2"/>
  <c r="AF203" i="2" l="1"/>
  <c r="AE203" i="2"/>
  <c r="Y203" i="2"/>
  <c r="AA203" i="2"/>
  <c r="Z203" i="2"/>
  <c r="X203" i="2"/>
  <c r="AD203" i="2"/>
  <c r="AH203" i="2"/>
  <c r="AG203" i="2"/>
  <c r="AB203" i="2"/>
  <c r="AI203" i="2"/>
  <c r="AC203" i="2"/>
  <c r="AB204" i="2" l="1"/>
  <c r="AD204" i="2"/>
  <c r="AG204" i="2"/>
  <c r="AF204" i="2"/>
  <c r="Y204" i="2"/>
  <c r="AI204" i="2"/>
  <c r="AC204" i="2"/>
  <c r="AE204" i="2"/>
  <c r="AA204" i="2"/>
  <c r="X204" i="2"/>
  <c r="AH204" i="2"/>
  <c r="Z204" i="2"/>
  <c r="AB205" i="2" l="1"/>
  <c r="Y205" i="2"/>
  <c r="AC205" i="2"/>
  <c r="AF205" i="2"/>
  <c r="AE205" i="2"/>
  <c r="AI205" i="2"/>
  <c r="AA205" i="2"/>
  <c r="Z205" i="2"/>
  <c r="AD205" i="2"/>
  <c r="X205" i="2"/>
  <c r="AG205" i="2"/>
  <c r="AH205" i="2"/>
  <c r="AH206" i="2" l="1"/>
  <c r="Z206" i="2"/>
  <c r="X206" i="2"/>
  <c r="AC206" i="2"/>
  <c r="AF206" i="2"/>
  <c r="AG206" i="2"/>
  <c r="AE206" i="2"/>
  <c r="AD206" i="2"/>
  <c r="AB206" i="2"/>
  <c r="Y206" i="2"/>
  <c r="AI206" i="2"/>
  <c r="AA206" i="2"/>
  <c r="AH207" i="2" l="1"/>
  <c r="AB207" i="2"/>
  <c r="AF207" i="2"/>
  <c r="Y207" i="2"/>
  <c r="AI207" i="2"/>
  <c r="AG207" i="2"/>
  <c r="Z207" i="2"/>
  <c r="AE207" i="2"/>
  <c r="AC207" i="2"/>
  <c r="AA207" i="2"/>
  <c r="AD207" i="2"/>
  <c r="X207" i="2"/>
  <c r="AB208" i="2" l="1"/>
  <c r="AG208" i="2"/>
  <c r="AE208" i="2"/>
  <c r="Y208" i="2"/>
  <c r="Z208" i="2"/>
  <c r="AH208" i="2"/>
  <c r="AD208" i="2"/>
  <c r="AA208" i="2"/>
  <c r="AC208" i="2"/>
  <c r="AI208" i="2"/>
  <c r="AF208" i="2"/>
  <c r="X208" i="2"/>
  <c r="AG209" i="2" l="1"/>
  <c r="AF209" i="2"/>
  <c r="AB209" i="2"/>
  <c r="X209" i="2"/>
  <c r="AA209" i="2"/>
  <c r="Y209" i="2"/>
  <c r="AH209" i="2"/>
  <c r="AE209" i="2"/>
  <c r="AI209" i="2"/>
  <c r="AC209" i="2"/>
  <c r="AD209" i="2"/>
  <c r="Z209" i="2"/>
  <c r="Y210" i="2" l="1"/>
  <c r="AC210" i="2"/>
  <c r="AF210" i="2"/>
  <c r="AH210" i="2"/>
  <c r="AB210" i="2"/>
  <c r="AA210" i="2"/>
  <c r="X210" i="2"/>
  <c r="AI210" i="2"/>
  <c r="AG210" i="2"/>
  <c r="Z210" i="2"/>
  <c r="AD210" i="2"/>
  <c r="AE210" i="2"/>
  <c r="AB211" i="2" l="1"/>
  <c r="AD211" i="2"/>
  <c r="AH211" i="2"/>
  <c r="AF211" i="2"/>
  <c r="Y211" i="2"/>
  <c r="AI211" i="2"/>
  <c r="Z211" i="2"/>
  <c r="AG211" i="2"/>
  <c r="AC211" i="2"/>
  <c r="X211" i="2"/>
  <c r="AE211" i="2"/>
  <c r="AA211" i="2"/>
  <c r="AB212" i="2" l="1"/>
  <c r="AI212" i="2"/>
  <c r="AH212" i="2"/>
  <c r="AF212" i="2"/>
  <c r="Z212" i="2"/>
  <c r="AC212" i="2"/>
  <c r="Y212" i="2"/>
  <c r="AG212" i="2"/>
  <c r="AE212" i="2"/>
  <c r="X212" i="2"/>
  <c r="AD212" i="2"/>
  <c r="AA212" i="2"/>
  <c r="AB213" i="2" l="1"/>
  <c r="AA213" i="2"/>
  <c r="AE213" i="2"/>
  <c r="AF213" i="2"/>
  <c r="AI213" i="2"/>
  <c r="Z213" i="2"/>
  <c r="AC213" i="2"/>
  <c r="AD213" i="2"/>
  <c r="AG213" i="2"/>
  <c r="X213" i="2"/>
  <c r="AH213" i="2"/>
  <c r="Y213" i="2"/>
  <c r="AE214" i="2" l="1"/>
  <c r="AI214" i="2"/>
  <c r="AB214" i="2"/>
  <c r="AC214" i="2"/>
  <c r="AF214" i="2"/>
  <c r="Y214" i="2"/>
  <c r="Z214" i="2"/>
  <c r="X214" i="2"/>
  <c r="AD214" i="2"/>
  <c r="AG214" i="2"/>
  <c r="AA214" i="2"/>
  <c r="AH214" i="2"/>
  <c r="AH215" i="2" l="1"/>
  <c r="AE215" i="2"/>
  <c r="AB215" i="2"/>
  <c r="AA215" i="2"/>
  <c r="Y215" i="2"/>
  <c r="AI215" i="2"/>
  <c r="Z215" i="2"/>
  <c r="AF215" i="2"/>
  <c r="AG215" i="2"/>
  <c r="AC215" i="2"/>
  <c r="AD215" i="2"/>
  <c r="X215" i="2"/>
  <c r="AF216" i="2" l="1"/>
  <c r="AC216" i="2"/>
  <c r="AD216" i="2"/>
  <c r="AE216" i="2"/>
  <c r="X216" i="2"/>
  <c r="AB216" i="2"/>
  <c r="AA216" i="2"/>
  <c r="AG216" i="2"/>
  <c r="Y216" i="2"/>
  <c r="AI216" i="2"/>
  <c r="Z216" i="2"/>
  <c r="AH216" i="2"/>
  <c r="AC217" i="2" l="1"/>
  <c r="AI217" i="2"/>
  <c r="AH217" i="2"/>
  <c r="AG217" i="2"/>
  <c r="Z217" i="2"/>
  <c r="AB217" i="2"/>
  <c r="X217" i="2"/>
  <c r="AF217" i="2"/>
  <c r="AE217" i="2"/>
  <c r="Y217" i="2"/>
  <c r="AD217" i="2"/>
  <c r="AA217" i="2"/>
  <c r="X218" i="2" l="1"/>
  <c r="AB218" i="2"/>
  <c r="AH218" i="2"/>
  <c r="AE218" i="2"/>
  <c r="AA218" i="2"/>
  <c r="Z218" i="2"/>
  <c r="Y218" i="2"/>
  <c r="AI218" i="2"/>
  <c r="AG218" i="2"/>
  <c r="AC218" i="2"/>
  <c r="AD218" i="2"/>
  <c r="AF218" i="2"/>
  <c r="AB219" i="2" l="1"/>
  <c r="Z219" i="2"/>
  <c r="AD219" i="2"/>
  <c r="AF219" i="2"/>
  <c r="AH219" i="2"/>
  <c r="Y219" i="2"/>
  <c r="AA219" i="2"/>
  <c r="AC219" i="2"/>
  <c r="AE219" i="2"/>
  <c r="X219" i="2"/>
  <c r="AG219" i="2"/>
  <c r="AI219" i="2"/>
  <c r="AB220" i="2" l="1"/>
  <c r="AC220" i="2"/>
  <c r="AG220" i="2"/>
  <c r="AF220" i="2"/>
  <c r="AI220" i="2"/>
  <c r="AA220" i="2"/>
  <c r="Z220" i="2"/>
  <c r="AD220" i="2"/>
  <c r="AH220" i="2"/>
  <c r="X220" i="2"/>
  <c r="AE220" i="2"/>
  <c r="Y220" i="2"/>
  <c r="AF221" i="2" l="1"/>
  <c r="AI221" i="2"/>
  <c r="AA221" i="2"/>
  <c r="AE221" i="2"/>
  <c r="AH221" i="2"/>
  <c r="X221" i="2"/>
  <c r="Y221" i="2"/>
  <c r="Z221" i="2"/>
  <c r="AC221" i="2"/>
  <c r="AB221" i="2"/>
  <c r="AD221" i="2"/>
  <c r="AG221" i="2"/>
  <c r="AH222" i="2" l="1"/>
  <c r="AB222" i="2"/>
  <c r="AC222" i="2"/>
  <c r="AE222" i="2"/>
  <c r="AI222" i="2"/>
  <c r="X222" i="2"/>
  <c r="AG222" i="2"/>
  <c r="AF222" i="2"/>
  <c r="AD222" i="2"/>
  <c r="Z222" i="2"/>
  <c r="AA222" i="2"/>
  <c r="Y222" i="2"/>
  <c r="AI223" i="2" l="1"/>
  <c r="AF223" i="2"/>
  <c r="X223" i="2"/>
  <c r="AB223" i="2"/>
  <c r="Z223" i="2"/>
  <c r="AA223" i="2"/>
  <c r="AC223" i="2"/>
  <c r="AD223" i="2"/>
  <c r="AG223" i="2"/>
  <c r="AE223" i="2"/>
  <c r="AH223" i="2"/>
  <c r="Y223" i="2"/>
  <c r="AC224" i="2" l="1"/>
  <c r="AH224" i="2"/>
  <c r="AF224" i="2"/>
  <c r="Z224" i="2"/>
  <c r="AG224" i="2"/>
  <c r="AE224" i="2"/>
  <c r="AI224" i="2"/>
  <c r="AB224" i="2"/>
  <c r="AD224" i="2"/>
  <c r="AA224" i="2"/>
  <c r="X224" i="2"/>
  <c r="Y224" i="2"/>
  <c r="AH225" i="2" l="1"/>
  <c r="AC225" i="2"/>
  <c r="AG225" i="2"/>
  <c r="AA225" i="2"/>
  <c r="X225" i="2"/>
  <c r="AB225" i="2"/>
  <c r="Z225" i="2"/>
  <c r="AF225" i="2"/>
  <c r="AE225" i="2"/>
  <c r="AI225" i="2"/>
  <c r="AD225" i="2"/>
  <c r="Y225" i="2"/>
  <c r="AB226" i="2" l="1"/>
  <c r="Y226" i="2"/>
  <c r="X226" i="2"/>
  <c r="Z226" i="2"/>
  <c r="AA226" i="2"/>
  <c r="AG226" i="2"/>
  <c r="AF226" i="2"/>
  <c r="AC226" i="2"/>
  <c r="AI226" i="2"/>
  <c r="AD226" i="2"/>
  <c r="AH226" i="2"/>
  <c r="AE226" i="2"/>
  <c r="AC227" i="2" l="1"/>
  <c r="AI227" i="2"/>
  <c r="AA227" i="2"/>
  <c r="AG227" i="2"/>
  <c r="AE227" i="2"/>
  <c r="AH227" i="2"/>
  <c r="X227" i="2"/>
  <c r="Z227" i="2"/>
  <c r="AB227" i="2"/>
  <c r="Y227" i="2"/>
  <c r="AD227" i="2"/>
  <c r="AF227" i="2"/>
  <c r="AC228" i="2" l="1"/>
  <c r="Z228" i="2"/>
  <c r="AD228" i="2"/>
  <c r="AG228" i="2"/>
  <c r="AF228" i="2"/>
  <c r="AE228" i="2"/>
  <c r="AB228" i="2"/>
  <c r="AA228" i="2"/>
  <c r="X228" i="2"/>
  <c r="Y228" i="2"/>
  <c r="AH228" i="2"/>
  <c r="AI228" i="2"/>
  <c r="AG229" i="2" l="1"/>
  <c r="AI229" i="2"/>
  <c r="AE229" i="2"/>
  <c r="AA229" i="2"/>
  <c r="Z229" i="2"/>
  <c r="Y229" i="2"/>
  <c r="AF229" i="2"/>
  <c r="AD229" i="2"/>
  <c r="AH229" i="2"/>
  <c r="AC229" i="2"/>
  <c r="AB229" i="2"/>
  <c r="X229" i="2"/>
  <c r="AD230" i="2" l="1"/>
  <c r="AF230" i="2"/>
  <c r="X230" i="2"/>
  <c r="Y230" i="2"/>
  <c r="AI230" i="2"/>
  <c r="AE230" i="2"/>
  <c r="AA230" i="2"/>
  <c r="AG230" i="2"/>
  <c r="Z230" i="2"/>
  <c r="AB230" i="2"/>
  <c r="AH230" i="2"/>
  <c r="AC230" i="2"/>
  <c r="AF231" i="2" l="1"/>
  <c r="Y231" i="2"/>
  <c r="AC231" i="2"/>
  <c r="Z231" i="2"/>
  <c r="AG231" i="2"/>
  <c r="AI231" i="2"/>
  <c r="X231" i="2"/>
  <c r="AE231" i="2"/>
  <c r="AA231" i="2"/>
  <c r="AD231" i="2"/>
  <c r="AB231" i="2"/>
  <c r="AH231" i="2"/>
  <c r="AC232" i="2" l="1"/>
  <c r="AB232" i="2"/>
  <c r="AE232" i="2"/>
  <c r="X232" i="2"/>
  <c r="AI232" i="2"/>
  <c r="Y232" i="2"/>
  <c r="AD232" i="2"/>
  <c r="AH232" i="2"/>
  <c r="Z232" i="2"/>
  <c r="AA232" i="2"/>
  <c r="AG232" i="2"/>
  <c r="AF232" i="2"/>
  <c r="AD233" i="2" l="1"/>
  <c r="Y233" i="2"/>
  <c r="AC233" i="2"/>
  <c r="AH233" i="2"/>
  <c r="AF233" i="2"/>
  <c r="X233" i="2"/>
  <c r="AB233" i="2"/>
  <c r="AA233" i="2"/>
  <c r="AE233" i="2"/>
  <c r="Z233" i="2"/>
  <c r="AG233" i="2"/>
  <c r="AI233" i="2"/>
  <c r="AF234" i="2" l="1"/>
  <c r="AA234" i="2"/>
  <c r="AB234" i="2"/>
  <c r="AG234" i="2"/>
  <c r="X234" i="2"/>
  <c r="Z234" i="2"/>
  <c r="AD234" i="2"/>
  <c r="AH234" i="2"/>
  <c r="Y234" i="2"/>
  <c r="AE234" i="2"/>
  <c r="AC234" i="2"/>
  <c r="AI234" i="2"/>
  <c r="AG235" i="2" l="1"/>
  <c r="AH235" i="2"/>
  <c r="AD235" i="2"/>
  <c r="Z235" i="2"/>
  <c r="AB235" i="2"/>
  <c r="AF235" i="2"/>
  <c r="Y235" i="2"/>
  <c r="AE235" i="2"/>
  <c r="AI235" i="2"/>
  <c r="X235" i="2"/>
  <c r="AC235" i="2"/>
  <c r="AA235" i="2"/>
  <c r="AC236" i="2" l="1"/>
  <c r="AI236" i="2"/>
  <c r="AF236" i="2"/>
  <c r="AG236" i="2"/>
  <c r="AB236" i="2"/>
  <c r="AA236" i="2"/>
  <c r="X236" i="2"/>
  <c r="AE236" i="2"/>
  <c r="AH236" i="2"/>
  <c r="Y236" i="2"/>
  <c r="AD236" i="2"/>
  <c r="Z236" i="2"/>
  <c r="AG237" i="2" l="1"/>
  <c r="AE237" i="2"/>
  <c r="AI237" i="2"/>
  <c r="AB237" i="2"/>
  <c r="Z237" i="2"/>
  <c r="Y237" i="2"/>
  <c r="AH237" i="2"/>
  <c r="AF237" i="2"/>
  <c r="AD237" i="2"/>
  <c r="AC237" i="2"/>
  <c r="X237" i="2"/>
  <c r="AA237" i="2"/>
  <c r="AE238" i="2" l="1"/>
  <c r="AA238" i="2"/>
  <c r="AI238" i="2"/>
  <c r="AD238" i="2"/>
  <c r="X238" i="2"/>
  <c r="AF238" i="2"/>
  <c r="AH238" i="2"/>
  <c r="AG238" i="2"/>
  <c r="AC238" i="2"/>
  <c r="Z238" i="2"/>
  <c r="Y238" i="2"/>
  <c r="AB238" i="2"/>
  <c r="AF239" i="2" l="1"/>
  <c r="AC239" i="2"/>
  <c r="AE239" i="2"/>
  <c r="AI239" i="2"/>
  <c r="Z239" i="2"/>
  <c r="X239" i="2"/>
  <c r="AA239" i="2"/>
  <c r="AD239" i="2"/>
  <c r="AH239" i="2"/>
  <c r="AB239" i="2"/>
  <c r="AG239" i="2"/>
  <c r="Y239" i="2"/>
  <c r="AH240" i="2" l="1"/>
  <c r="AB240" i="2"/>
  <c r="AA240" i="2"/>
  <c r="X240" i="2"/>
  <c r="AD240" i="2"/>
  <c r="Z240" i="2"/>
  <c r="AE240" i="2"/>
  <c r="AF240" i="2"/>
  <c r="AG240" i="2"/>
  <c r="AC240" i="2"/>
  <c r="AI240" i="2"/>
  <c r="Y240" i="2"/>
  <c r="AD241" i="2" l="1"/>
  <c r="AI241" i="2"/>
  <c r="AF241" i="2"/>
  <c r="AH241" i="2"/>
  <c r="AB241" i="2"/>
  <c r="AG241" i="2"/>
  <c r="X241" i="2"/>
  <c r="AE241" i="2"/>
  <c r="AA241" i="2"/>
  <c r="Z241" i="2"/>
  <c r="AC241" i="2"/>
  <c r="Y241" i="2"/>
  <c r="AD242" i="2" l="1"/>
  <c r="AH242" i="2"/>
  <c r="Y242" i="2"/>
  <c r="AA242" i="2"/>
  <c r="AC242" i="2"/>
  <c r="AG242" i="2"/>
  <c r="AB242" i="2"/>
  <c r="AF242" i="2"/>
  <c r="AE242" i="2"/>
  <c r="X242" i="2"/>
  <c r="AI242" i="2"/>
  <c r="Z242" i="2"/>
  <c r="AD243" i="2" l="1"/>
  <c r="X243" i="2"/>
  <c r="AA243" i="2"/>
  <c r="AH243" i="2"/>
  <c r="AE243" i="2"/>
  <c r="AI243" i="2"/>
  <c r="AB243" i="2"/>
  <c r="Y243" i="2"/>
  <c r="AC243" i="2"/>
  <c r="Z243" i="2"/>
  <c r="AG243" i="2"/>
  <c r="AF243" i="2"/>
  <c r="AD244" i="2" l="1"/>
  <c r="Y244" i="2"/>
  <c r="AC244" i="2"/>
  <c r="AH244" i="2"/>
  <c r="AG244" i="2"/>
  <c r="X244" i="2"/>
  <c r="AA244" i="2"/>
  <c r="AB244" i="2"/>
  <c r="AE244" i="2"/>
  <c r="Z244" i="2"/>
  <c r="AF244" i="2"/>
  <c r="AI244" i="2"/>
  <c r="AH245" i="2" l="1"/>
  <c r="AB245" i="2"/>
  <c r="AF245" i="2"/>
  <c r="Y245" i="2"/>
  <c r="AI245" i="2"/>
  <c r="AA245" i="2"/>
  <c r="Z245" i="2"/>
  <c r="AE245" i="2"/>
  <c r="AC245" i="2"/>
  <c r="AG245" i="2"/>
  <c r="AD245" i="2"/>
  <c r="X245" i="2"/>
  <c r="X246" i="2" l="1"/>
  <c r="AA246" i="2"/>
  <c r="Z246" i="2"/>
  <c r="AH246" i="2"/>
  <c r="AF246" i="2"/>
  <c r="AD246" i="2"/>
  <c r="AE246" i="2"/>
  <c r="AI246" i="2"/>
  <c r="AC246" i="2"/>
  <c r="Y246" i="2"/>
  <c r="AG246" i="2"/>
  <c r="AB246" i="2"/>
  <c r="AC247" i="2" l="1"/>
  <c r="AI247" i="2"/>
  <c r="AH247" i="2"/>
  <c r="AG247" i="2"/>
  <c r="Z247" i="2"/>
  <c r="AB247" i="2"/>
  <c r="X247" i="2"/>
  <c r="AF247" i="2"/>
  <c r="AE247" i="2"/>
  <c r="Y247" i="2"/>
  <c r="AD247" i="2"/>
  <c r="AA247" i="2"/>
  <c r="AH248" i="2" l="1"/>
  <c r="AB248" i="2"/>
  <c r="AA248" i="2"/>
  <c r="X248" i="2"/>
  <c r="AD248" i="2"/>
  <c r="AE248" i="2"/>
  <c r="AG248" i="2"/>
  <c r="AF248" i="2"/>
  <c r="Z248" i="2"/>
  <c r="AI248" i="2"/>
  <c r="AC248" i="2"/>
  <c r="Y248" i="2"/>
  <c r="AE249" i="2" l="1"/>
  <c r="Y249" i="2"/>
  <c r="AC249" i="2"/>
  <c r="AI249" i="2"/>
  <c r="AG249" i="2"/>
  <c r="X249" i="2"/>
  <c r="Z249" i="2"/>
  <c r="AB249" i="2"/>
  <c r="AD249" i="2"/>
  <c r="AA249" i="2"/>
  <c r="AF249" i="2"/>
  <c r="AH249" i="2"/>
  <c r="Y250" i="2" l="1"/>
  <c r="AA250" i="2"/>
  <c r="AE250" i="2"/>
  <c r="AF250" i="2"/>
  <c r="AI250" i="2"/>
  <c r="AH250" i="2"/>
  <c r="AG250" i="2"/>
  <c r="AC250" i="2"/>
  <c r="AD250" i="2"/>
  <c r="AB250" i="2"/>
  <c r="Z250" i="2"/>
  <c r="X250" i="2"/>
  <c r="AI251" i="2" l="1"/>
  <c r="AB251" i="2"/>
  <c r="AF251" i="2"/>
  <c r="Y251" i="2"/>
  <c r="AH251" i="2"/>
  <c r="Z251" i="2"/>
  <c r="AA251" i="2"/>
  <c r="AD251" i="2"/>
  <c r="AC251" i="2"/>
  <c r="AG251" i="2"/>
  <c r="AE251" i="2"/>
  <c r="X251" i="2"/>
  <c r="AE252" i="2" l="1"/>
  <c r="AH252" i="2"/>
  <c r="Z252" i="2"/>
  <c r="AI252" i="2"/>
  <c r="AD252" i="2"/>
  <c r="AG252" i="2"/>
  <c r="X252" i="2"/>
  <c r="Y252" i="2"/>
  <c r="AB252" i="2"/>
  <c r="AA252" i="2"/>
  <c r="AC252" i="2"/>
  <c r="AF252" i="2"/>
  <c r="AI253" i="2" l="1"/>
  <c r="AF253" i="2"/>
  <c r="AC253" i="2"/>
  <c r="AB253" i="2"/>
  <c r="Z253" i="2"/>
  <c r="X253" i="2"/>
  <c r="AA253" i="2"/>
  <c r="AG253" i="2"/>
  <c r="AH253" i="2"/>
  <c r="AD253" i="2"/>
  <c r="AE253" i="2"/>
  <c r="Y253" i="2"/>
  <c r="AE254" i="2" l="1"/>
  <c r="Y254" i="2"/>
  <c r="AB254" i="2"/>
  <c r="Z254" i="2"/>
  <c r="X254" i="2"/>
  <c r="AI254" i="2"/>
  <c r="AC254" i="2"/>
  <c r="AD254" i="2"/>
  <c r="AA254" i="2"/>
  <c r="AG254" i="2"/>
  <c r="AF254" i="2"/>
  <c r="AH254" i="2"/>
  <c r="AE255" i="2" l="1"/>
  <c r="X255" i="2"/>
  <c r="Z255" i="2"/>
  <c r="AI255" i="2"/>
  <c r="AD255" i="2"/>
  <c r="AH255" i="2"/>
  <c r="AB255" i="2"/>
  <c r="Y255" i="2"/>
  <c r="AC255" i="2"/>
  <c r="AA255" i="2"/>
  <c r="AG255" i="2"/>
  <c r="AF255" i="2"/>
  <c r="Z256" i="2" l="1"/>
  <c r="AD256" i="2"/>
  <c r="AG256" i="2"/>
  <c r="X256" i="2"/>
  <c r="AA256" i="2"/>
  <c r="AC256" i="2"/>
  <c r="AH256" i="2"/>
  <c r="AF256" i="2"/>
  <c r="AE256" i="2"/>
  <c r="AI256" i="2"/>
  <c r="AB256" i="2"/>
  <c r="Y256" i="2"/>
  <c r="AG257" i="2" l="1"/>
  <c r="AE257" i="2"/>
  <c r="AH257" i="2"/>
  <c r="X257" i="2"/>
  <c r="Z257" i="2"/>
  <c r="AB257" i="2"/>
  <c r="Y257" i="2"/>
  <c r="AD257" i="2"/>
  <c r="AF257" i="2"/>
  <c r="AC257" i="2"/>
  <c r="AI257" i="2"/>
  <c r="AA257" i="2"/>
  <c r="AF258" i="2" l="1"/>
  <c r="Z258" i="2"/>
  <c r="AH258" i="2"/>
  <c r="AE258" i="2"/>
  <c r="AI258" i="2"/>
  <c r="AB258" i="2"/>
  <c r="AD258" i="2"/>
  <c r="X258" i="2"/>
  <c r="Y258" i="2"/>
  <c r="AC258" i="2"/>
  <c r="AA258" i="2"/>
  <c r="AG258" i="2"/>
  <c r="AB259" i="2" l="1"/>
  <c r="Y259" i="2"/>
  <c r="AC259" i="2"/>
  <c r="AF259" i="2"/>
  <c r="AE259" i="2"/>
  <c r="AI259" i="2"/>
  <c r="AA259" i="2"/>
  <c r="Z259" i="2"/>
  <c r="AD259" i="2"/>
  <c r="X259" i="2"/>
  <c r="AG259" i="2"/>
  <c r="AH259" i="2"/>
  <c r="AC260" i="2" l="1"/>
  <c r="AA260" i="2"/>
  <c r="X260" i="2"/>
  <c r="AG260" i="2"/>
  <c r="AF260" i="2"/>
  <c r="AD260" i="2"/>
  <c r="Z260" i="2"/>
  <c r="AB260" i="2"/>
  <c r="AI260" i="2"/>
  <c r="Y260" i="2"/>
  <c r="AE260" i="2"/>
  <c r="AH260" i="2"/>
  <c r="AG261" i="2" l="1"/>
  <c r="AI261" i="2"/>
  <c r="AF261" i="2"/>
  <c r="Z261" i="2"/>
  <c r="AB261" i="2"/>
  <c r="Y261" i="2"/>
  <c r="X261" i="2"/>
  <c r="AE261" i="2"/>
  <c r="AH261" i="2"/>
  <c r="AC261" i="2"/>
  <c r="AD261" i="2"/>
  <c r="AA261" i="2"/>
  <c r="AI262" i="2" l="1"/>
  <c r="Z262" i="2"/>
  <c r="AA262" i="2"/>
  <c r="Y262" i="2"/>
  <c r="AH262" i="2"/>
  <c r="AB262" i="2"/>
  <c r="AD262" i="2"/>
  <c r="X262" i="2"/>
  <c r="AF262" i="2"/>
  <c r="AC262" i="2"/>
  <c r="AG262" i="2"/>
  <c r="AE262" i="2"/>
  <c r="AF263" i="2" l="1"/>
  <c r="Y263" i="2"/>
  <c r="AE263" i="2"/>
  <c r="AD263" i="2"/>
  <c r="AG263" i="2"/>
  <c r="X263" i="2"/>
  <c r="AC263" i="2"/>
  <c r="AI263" i="2"/>
  <c r="AA263" i="2"/>
  <c r="AB263" i="2"/>
  <c r="AH263" i="2"/>
  <c r="Z263" i="2"/>
  <c r="AH264" i="2" l="1"/>
  <c r="AB264" i="2"/>
  <c r="Y264" i="2"/>
  <c r="X264" i="2"/>
  <c r="AI264" i="2"/>
  <c r="AE264" i="2"/>
  <c r="AD264" i="2"/>
  <c r="AF264" i="2"/>
  <c r="AA264" i="2"/>
  <c r="Z264" i="2"/>
  <c r="AG264" i="2"/>
  <c r="AC264" i="2"/>
  <c r="AD265" i="2" l="1"/>
  <c r="AA265" i="2"/>
  <c r="X265" i="2"/>
  <c r="AH265" i="2"/>
  <c r="AF265" i="2"/>
  <c r="AC265" i="2"/>
  <c r="Y265" i="2"/>
  <c r="AB265" i="2"/>
  <c r="AI265" i="2"/>
  <c r="Z265" i="2"/>
  <c r="AE265" i="2"/>
  <c r="AG265" i="2"/>
  <c r="AC266" i="2" l="1"/>
  <c r="AG266" i="2"/>
  <c r="AF266" i="2"/>
  <c r="Z266" i="2"/>
  <c r="AB266" i="2"/>
  <c r="AE266" i="2"/>
  <c r="AA266" i="2"/>
  <c r="X266" i="2"/>
  <c r="Y266" i="2"/>
  <c r="AI266" i="2"/>
  <c r="AH266" i="2"/>
  <c r="AD266" i="2"/>
  <c r="AC267" i="2" l="1"/>
  <c r="X267" i="2"/>
  <c r="AE267" i="2"/>
  <c r="AG267" i="2"/>
  <c r="AD267" i="2"/>
  <c r="AA267" i="2"/>
  <c r="AB267" i="2"/>
  <c r="AI267" i="2"/>
  <c r="AF267" i="2"/>
  <c r="Y267" i="2"/>
  <c r="AH267" i="2"/>
  <c r="Z267" i="2"/>
  <c r="AC268" i="2" l="1"/>
  <c r="AB268" i="2"/>
  <c r="AI268" i="2"/>
  <c r="AG268" i="2"/>
  <c r="AH268" i="2"/>
  <c r="Z268" i="2"/>
  <c r="AA268" i="2"/>
  <c r="X268" i="2"/>
  <c r="AE268" i="2"/>
  <c r="Y268" i="2"/>
  <c r="AF268" i="2"/>
  <c r="AD268" i="2"/>
  <c r="AC269" i="2" l="1"/>
  <c r="AA269" i="2"/>
  <c r="X269" i="2"/>
  <c r="AG269" i="2"/>
  <c r="AF269" i="2"/>
  <c r="AD269" i="2"/>
  <c r="Z269" i="2"/>
  <c r="AB269" i="2"/>
  <c r="AI269" i="2"/>
  <c r="Y269" i="2"/>
  <c r="AE269" i="2"/>
  <c r="AH269" i="2"/>
  <c r="Y270" i="2" l="1"/>
  <c r="X270" i="2"/>
  <c r="AH270" i="2"/>
  <c r="AD270" i="2"/>
  <c r="AG270" i="2"/>
  <c r="AA270" i="2"/>
  <c r="AE270" i="2"/>
  <c r="AB270" i="2"/>
  <c r="Z270" i="2"/>
  <c r="AC270" i="2"/>
  <c r="AI270" i="2"/>
  <c r="AF270" i="2"/>
  <c r="AF271" i="2" l="1"/>
  <c r="AI271" i="2"/>
  <c r="AG271" i="2"/>
  <c r="Z271" i="2"/>
  <c r="AC271" i="2"/>
  <c r="X271" i="2"/>
  <c r="Y271" i="2"/>
  <c r="AE271" i="2"/>
  <c r="AH271" i="2"/>
  <c r="AB271" i="2"/>
  <c r="AD271" i="2"/>
  <c r="AA271" i="2"/>
  <c r="AH272" i="2" l="1"/>
  <c r="AC272" i="2"/>
  <c r="AG272" i="2"/>
  <c r="X272" i="2"/>
  <c r="AA272" i="2"/>
  <c r="Z272" i="2"/>
  <c r="AE272" i="2"/>
  <c r="AF272" i="2"/>
  <c r="AD272" i="2"/>
  <c r="Y272" i="2"/>
  <c r="AB272" i="2"/>
  <c r="AI272" i="2"/>
  <c r="AH273" i="2" l="1"/>
  <c r="AG273" i="2"/>
  <c r="AI273" i="2"/>
  <c r="AA273" i="2"/>
  <c r="Y273" i="2"/>
  <c r="Z273" i="2"/>
  <c r="AF273" i="2"/>
  <c r="X273" i="2"/>
  <c r="AE273" i="2"/>
  <c r="AD273" i="2"/>
  <c r="AB273" i="2"/>
  <c r="AC273" i="2"/>
  <c r="X274" i="2" l="1"/>
  <c r="AB274" i="2"/>
  <c r="AE274" i="2"/>
  <c r="AD274" i="2"/>
  <c r="AI274" i="2"/>
  <c r="Y274" i="2"/>
  <c r="AG274" i="2"/>
  <c r="AH274" i="2"/>
  <c r="Z274" i="2"/>
  <c r="AA274" i="2"/>
  <c r="AC274" i="2"/>
  <c r="AF274" i="2"/>
  <c r="AC275" i="2" l="1"/>
  <c r="AI275" i="2"/>
  <c r="AF275" i="2"/>
  <c r="AG275" i="2"/>
  <c r="Z275" i="2"/>
  <c r="AB275" i="2"/>
  <c r="X275" i="2"/>
  <c r="AE275" i="2"/>
  <c r="AH275" i="2"/>
  <c r="Y275" i="2"/>
  <c r="AD275" i="2"/>
  <c r="AA275" i="2"/>
  <c r="AC276" i="2" l="1"/>
  <c r="X276" i="2"/>
  <c r="AE276" i="2"/>
  <c r="AG276" i="2"/>
  <c r="AD276" i="2"/>
  <c r="AF276" i="2"/>
  <c r="AB276" i="2"/>
  <c r="AI276" i="2"/>
  <c r="AA276" i="2"/>
  <c r="Y276" i="2"/>
  <c r="AH276" i="2"/>
  <c r="Z276" i="2"/>
  <c r="AC277" i="2" l="1"/>
  <c r="AB277" i="2"/>
  <c r="AI277" i="2"/>
  <c r="AG277" i="2"/>
  <c r="AH277" i="2"/>
  <c r="Z277" i="2"/>
  <c r="AA277" i="2"/>
  <c r="X277" i="2"/>
  <c r="AE277" i="2"/>
  <c r="Y277" i="2"/>
  <c r="AF277" i="2"/>
  <c r="AD277" i="2"/>
  <c r="AD278" i="2" l="1"/>
  <c r="AB278" i="2"/>
  <c r="AC278" i="2"/>
  <c r="AE278" i="2"/>
  <c r="AG278" i="2"/>
  <c r="X278" i="2"/>
  <c r="AI278" i="2"/>
  <c r="AF278" i="2"/>
  <c r="AH278" i="2"/>
  <c r="AA278" i="2"/>
  <c r="Y278" i="2"/>
  <c r="Z278" i="2"/>
  <c r="AF279" i="2" l="1"/>
  <c r="AA279" i="2"/>
  <c r="Y279" i="2"/>
  <c r="AG279" i="2"/>
  <c r="AD279" i="2"/>
  <c r="X279" i="2"/>
  <c r="Z279" i="2"/>
  <c r="AC279" i="2"/>
  <c r="AI279" i="2"/>
  <c r="AB279" i="2"/>
  <c r="AE279" i="2"/>
  <c r="AH279" i="2"/>
  <c r="AH280" i="2" l="1"/>
  <c r="AB280" i="2"/>
  <c r="AA280" i="2"/>
  <c r="X280" i="2"/>
  <c r="AC280" i="2"/>
  <c r="AD280" i="2"/>
  <c r="AG280" i="2"/>
  <c r="AF280" i="2"/>
  <c r="Z280" i="2"/>
  <c r="Y280" i="2"/>
  <c r="AE280" i="2"/>
  <c r="AI280" i="2"/>
  <c r="AD281" i="2" l="1"/>
  <c r="X281" i="2"/>
  <c r="AE281" i="2"/>
  <c r="AH281" i="2"/>
  <c r="AC281" i="2"/>
  <c r="AF281" i="2"/>
  <c r="AB281" i="2"/>
  <c r="AI281" i="2"/>
  <c r="AA281" i="2"/>
  <c r="Z281" i="2"/>
  <c r="AG281" i="2"/>
  <c r="Y281" i="2"/>
  <c r="X282" i="2" l="1"/>
  <c r="AI282" i="2"/>
  <c r="Z282" i="2"/>
  <c r="AE282" i="2"/>
  <c r="AF282" i="2"/>
  <c r="AG282" i="2"/>
  <c r="AB282" i="2"/>
  <c r="Y282" i="2"/>
  <c r="AH282" i="2"/>
  <c r="AA282" i="2"/>
  <c r="AD282" i="2"/>
  <c r="AC282" i="2"/>
  <c r="AC283" i="2" l="1"/>
  <c r="AA283" i="2"/>
  <c r="X283" i="2"/>
  <c r="AG283" i="2"/>
  <c r="AF283" i="2"/>
  <c r="AD283" i="2"/>
  <c r="Z283" i="2"/>
  <c r="AB283" i="2"/>
  <c r="AI283" i="2"/>
  <c r="Y283" i="2"/>
  <c r="AE283" i="2"/>
  <c r="AH283" i="2"/>
  <c r="AC284" i="2" l="1"/>
  <c r="AI284" i="2"/>
  <c r="AF284" i="2"/>
  <c r="AG284" i="2"/>
  <c r="Z284" i="2"/>
  <c r="AB284" i="2"/>
  <c r="X284" i="2"/>
  <c r="AE284" i="2"/>
  <c r="AH284" i="2"/>
  <c r="Y284" i="2"/>
  <c r="AD284" i="2"/>
  <c r="AA284" i="2"/>
  <c r="AG285" i="2" l="1"/>
  <c r="X285" i="2"/>
  <c r="AE285" i="2"/>
  <c r="AB285" i="2"/>
  <c r="AD285" i="2"/>
  <c r="AA285" i="2"/>
  <c r="Y285" i="2"/>
  <c r="AH285" i="2"/>
  <c r="AI285" i="2"/>
  <c r="AF285" i="2"/>
  <c r="AC285" i="2"/>
  <c r="Z285" i="2"/>
  <c r="AH286" i="2" l="1"/>
  <c r="X286" i="2"/>
  <c r="AG286" i="2"/>
  <c r="AA286" i="2"/>
  <c r="AD286" i="2"/>
  <c r="AF286" i="2"/>
  <c r="AE286" i="2"/>
  <c r="AB286" i="2"/>
  <c r="Z286" i="2"/>
  <c r="AC286" i="2"/>
  <c r="Y286" i="2"/>
  <c r="AI286" i="2"/>
  <c r="AC287" i="2" l="1"/>
  <c r="X287" i="2"/>
  <c r="AE287" i="2"/>
  <c r="AG287" i="2"/>
  <c r="AD287" i="2"/>
  <c r="AA287" i="2"/>
  <c r="AB287" i="2"/>
  <c r="AI287" i="2"/>
  <c r="AF287" i="2"/>
  <c r="Y287" i="2"/>
  <c r="AH287" i="2"/>
  <c r="Z287" i="2"/>
  <c r="Y288" i="2" l="1"/>
  <c r="AA288" i="2"/>
  <c r="AE288" i="2"/>
  <c r="X288" i="2"/>
  <c r="Z288" i="2"/>
  <c r="AC288" i="2"/>
  <c r="AH288" i="2"/>
  <c r="AF288" i="2"/>
  <c r="AD288" i="2"/>
  <c r="AG288" i="2"/>
  <c r="AB288" i="2"/>
  <c r="AI288" i="2"/>
  <c r="AI289" i="2" l="1"/>
  <c r="Z289" i="2"/>
  <c r="AC289" i="2"/>
  <c r="AF289" i="2"/>
  <c r="AH289" i="2"/>
  <c r="AA289" i="2"/>
  <c r="Y289" i="2"/>
  <c r="AB289" i="2"/>
  <c r="X289" i="2"/>
  <c r="AE289" i="2"/>
  <c r="AD289" i="2"/>
  <c r="AG289" i="2"/>
  <c r="X290" i="2" l="1"/>
  <c r="AB290" i="2"/>
  <c r="Y290" i="2"/>
  <c r="AG290" i="2"/>
  <c r="AD290" i="2"/>
  <c r="AA290" i="2"/>
  <c r="AI290" i="2"/>
  <c r="AH290" i="2"/>
  <c r="AE290" i="2"/>
  <c r="Z290" i="2"/>
  <c r="AC290" i="2"/>
  <c r="AF290" i="2"/>
  <c r="AD291" i="2" l="1"/>
  <c r="X291" i="2"/>
  <c r="AE291" i="2"/>
  <c r="AH291" i="2"/>
  <c r="AC291" i="2"/>
  <c r="AA291" i="2"/>
  <c r="AB291" i="2"/>
  <c r="AI291" i="2"/>
  <c r="AF291" i="2"/>
  <c r="Z291" i="2"/>
  <c r="AG291" i="2"/>
  <c r="Y291" i="2"/>
  <c r="AD292" i="2" l="1"/>
  <c r="AB292" i="2"/>
  <c r="AI292" i="2"/>
  <c r="AH292" i="2"/>
  <c r="AG292" i="2"/>
  <c r="Y292" i="2"/>
  <c r="AA292" i="2"/>
  <c r="X292" i="2"/>
  <c r="AE292" i="2"/>
  <c r="Z292" i="2"/>
  <c r="AF292" i="2"/>
  <c r="AC292" i="2"/>
  <c r="AH293" i="2" l="1"/>
  <c r="AF293" i="2"/>
  <c r="AI293" i="2"/>
  <c r="Y293" i="2"/>
  <c r="X293" i="2"/>
  <c r="Z293" i="2"/>
  <c r="AE293" i="2"/>
  <c r="AB293" i="2"/>
  <c r="AC293" i="2"/>
  <c r="AD293" i="2"/>
  <c r="AA293" i="2"/>
  <c r="AG293" i="2"/>
  <c r="AC294" i="2" l="1"/>
  <c r="X294" i="2"/>
  <c r="Y294" i="2"/>
  <c r="AH294" i="2"/>
  <c r="AE294" i="2"/>
  <c r="AF294" i="2"/>
  <c r="AD294" i="2"/>
  <c r="AG294" i="2"/>
  <c r="Z294" i="2"/>
  <c r="AA294" i="2"/>
  <c r="AI294" i="2"/>
  <c r="AB294" i="2"/>
  <c r="AC295" i="2" l="1"/>
  <c r="AI295" i="2"/>
  <c r="AF295" i="2"/>
  <c r="AG295" i="2"/>
  <c r="Z295" i="2"/>
  <c r="AB295" i="2"/>
  <c r="X295" i="2"/>
  <c r="AE295" i="2"/>
  <c r="AH295" i="2"/>
  <c r="Y295" i="2"/>
  <c r="AD295" i="2"/>
  <c r="AA295" i="2"/>
  <c r="AB296" i="2" l="1"/>
  <c r="AA296" i="2"/>
  <c r="AD296" i="2"/>
  <c r="AI296" i="2"/>
  <c r="Y296" i="2"/>
  <c r="AC296" i="2"/>
  <c r="AE296" i="2"/>
  <c r="AH296" i="2"/>
  <c r="Z296" i="2"/>
  <c r="AG296" i="2"/>
  <c r="AF296" i="2"/>
  <c r="X296" i="2"/>
  <c r="AB297" i="2" l="1"/>
  <c r="AC297" i="2"/>
  <c r="AI297" i="2"/>
  <c r="AF297" i="2"/>
  <c r="AH297" i="2"/>
  <c r="Z297" i="2"/>
  <c r="AA297" i="2"/>
  <c r="Y297" i="2"/>
  <c r="AE297" i="2"/>
  <c r="X297" i="2"/>
  <c r="AG297" i="2"/>
  <c r="AD297" i="2"/>
  <c r="X298" i="2" l="1"/>
  <c r="AF298" i="2"/>
  <c r="AE298" i="2"/>
  <c r="AH298" i="2"/>
  <c r="Y298" i="2"/>
  <c r="AI298" i="2"/>
  <c r="AB298" i="2"/>
  <c r="AA298" i="2"/>
  <c r="AG298" i="2"/>
  <c r="Z298" i="2"/>
  <c r="AD298" i="2"/>
  <c r="AC298" i="2"/>
  <c r="AI299" i="2" l="1"/>
  <c r="Z299" i="2"/>
  <c r="AH299" i="2"/>
  <c r="AF299" i="2"/>
  <c r="X299" i="2"/>
  <c r="AA299" i="2"/>
  <c r="Y299" i="2"/>
  <c r="AB299" i="2"/>
  <c r="AC299" i="2"/>
  <c r="AE299" i="2"/>
  <c r="AD299" i="2"/>
  <c r="AG299" i="2"/>
  <c r="AE300" i="2" l="1"/>
  <c r="AH300" i="2"/>
  <c r="AF300" i="2"/>
  <c r="AI300" i="2"/>
  <c r="Y300" i="2"/>
  <c r="AB300" i="2"/>
  <c r="X300" i="2"/>
  <c r="AD300" i="2"/>
  <c r="AG300" i="2"/>
  <c r="AA300" i="2"/>
  <c r="AC300" i="2"/>
  <c r="Z300" i="2"/>
  <c r="AI301" i="2" l="1"/>
  <c r="X301" i="2"/>
  <c r="AD301" i="2"/>
  <c r="AC301" i="2"/>
  <c r="AF301" i="2"/>
  <c r="AA301" i="2"/>
  <c r="AB301" i="2"/>
  <c r="AH301" i="2"/>
  <c r="Z301" i="2"/>
  <c r="AE301" i="2"/>
  <c r="AG301" i="2"/>
  <c r="Y301" i="2"/>
  <c r="AD302" i="2" l="1"/>
  <c r="AB302" i="2"/>
  <c r="X302" i="2"/>
  <c r="AI302" i="2"/>
  <c r="AF302" i="2"/>
  <c r="AG302" i="2"/>
  <c r="Z302" i="2"/>
  <c r="AA302" i="2"/>
  <c r="Y302" i="2"/>
  <c r="AH302" i="2"/>
  <c r="AC302" i="2"/>
  <c r="AE302" i="2"/>
  <c r="AH303" i="2" l="1"/>
  <c r="AB303" i="2"/>
  <c r="AI303" i="2"/>
  <c r="AA303" i="2"/>
  <c r="AG303" i="2"/>
  <c r="Y303" i="2"/>
  <c r="Z303" i="2"/>
  <c r="AF303" i="2"/>
  <c r="X303" i="2"/>
  <c r="AE303" i="2"/>
  <c r="AD303" i="2"/>
  <c r="AC303" i="2"/>
  <c r="AF304" i="2" l="1"/>
  <c r="Y304" i="2"/>
  <c r="AD304" i="2"/>
  <c r="AH304" i="2"/>
  <c r="X304" i="2"/>
  <c r="AB304" i="2"/>
  <c r="Z304" i="2"/>
  <c r="AE304" i="2"/>
  <c r="AA304" i="2"/>
  <c r="AG304" i="2"/>
  <c r="AC304" i="2"/>
  <c r="AI304" i="2"/>
  <c r="AC305" i="2" l="1"/>
  <c r="AI305" i="2"/>
  <c r="AF305" i="2"/>
  <c r="AG305" i="2"/>
  <c r="Z305" i="2"/>
  <c r="AB305" i="2"/>
  <c r="X305" i="2"/>
  <c r="AE305" i="2"/>
  <c r="AH305" i="2"/>
  <c r="Y305" i="2"/>
  <c r="AD305" i="2"/>
  <c r="AA305" i="2"/>
  <c r="X306" i="2" l="1"/>
  <c r="AI306" i="2"/>
  <c r="AH306" i="2"/>
  <c r="AD306" i="2"/>
  <c r="AG306" i="2"/>
  <c r="Y306" i="2"/>
  <c r="AA306" i="2"/>
  <c r="AF306" i="2"/>
  <c r="AE306" i="2"/>
  <c r="Z306" i="2"/>
  <c r="AB306" i="2"/>
  <c r="AC306" i="2"/>
  <c r="AB307" i="2" l="1"/>
  <c r="AC307" i="2"/>
  <c r="AI307" i="2"/>
  <c r="AF307" i="2"/>
  <c r="AH307" i="2"/>
  <c r="AE307" i="2"/>
  <c r="AA307" i="2"/>
  <c r="Y307" i="2"/>
  <c r="Z307" i="2"/>
  <c r="X307" i="2"/>
  <c r="AG307" i="2"/>
  <c r="AD307" i="2"/>
  <c r="AB308" i="2" l="1"/>
  <c r="AA308" i="2"/>
  <c r="Y308" i="2"/>
  <c r="AF308" i="2"/>
  <c r="AG308" i="2"/>
  <c r="AD308" i="2"/>
  <c r="Z308" i="2"/>
  <c r="AC308" i="2"/>
  <c r="AI308" i="2"/>
  <c r="X308" i="2"/>
  <c r="AE308" i="2"/>
  <c r="AH308" i="2"/>
  <c r="AF309" i="2" l="1"/>
  <c r="AI309" i="2"/>
  <c r="AG309" i="2"/>
  <c r="Z309" i="2"/>
  <c r="AC309" i="2"/>
  <c r="X309" i="2"/>
  <c r="Y309" i="2"/>
  <c r="AE309" i="2"/>
  <c r="AH309" i="2"/>
  <c r="AB309" i="2"/>
  <c r="AD309" i="2"/>
  <c r="AA309" i="2"/>
  <c r="AA310" i="2" l="1"/>
  <c r="AF310" i="2"/>
  <c r="X310" i="2"/>
  <c r="AE310" i="2"/>
  <c r="AH310" i="2"/>
  <c r="Z310" i="2"/>
  <c r="AD310" i="2"/>
  <c r="AC310" i="2"/>
  <c r="AB310" i="2"/>
  <c r="AI310" i="2"/>
  <c r="AG310" i="2"/>
  <c r="Y310" i="2"/>
  <c r="AE311" i="2" l="1"/>
  <c r="AH311" i="2"/>
  <c r="AF311" i="2"/>
  <c r="AI311" i="2"/>
  <c r="Y311" i="2"/>
  <c r="AG311" i="2"/>
  <c r="X311" i="2"/>
  <c r="AD311" i="2"/>
  <c r="AB311" i="2"/>
  <c r="AA311" i="2"/>
  <c r="AC311" i="2"/>
  <c r="Z311" i="2"/>
  <c r="AA312" i="2" l="1"/>
  <c r="AG312" i="2"/>
  <c r="AF312" i="2"/>
  <c r="AC312" i="2"/>
  <c r="AI312" i="2"/>
  <c r="AH312" i="2"/>
  <c r="AD312" i="2"/>
  <c r="AB312" i="2"/>
  <c r="Y312" i="2"/>
  <c r="AE312" i="2"/>
  <c r="X312" i="2"/>
  <c r="Z312" i="2"/>
  <c r="AD313" i="2" l="1"/>
  <c r="AB313" i="2"/>
  <c r="AI313" i="2"/>
  <c r="AH313" i="2"/>
  <c r="AG313" i="2"/>
  <c r="Y313" i="2"/>
  <c r="AA313" i="2"/>
  <c r="X313" i="2"/>
  <c r="AE313" i="2"/>
  <c r="Z313" i="2"/>
  <c r="AF313" i="2"/>
  <c r="AC313" i="2"/>
  <c r="X314" i="2" l="1"/>
  <c r="AH314" i="2"/>
  <c r="Z314" i="2"/>
  <c r="AE314" i="2"/>
  <c r="AF314" i="2"/>
  <c r="AD314" i="2"/>
  <c r="AB314" i="2"/>
  <c r="AI314" i="2"/>
  <c r="AG314" i="2"/>
  <c r="Y314" i="2"/>
  <c r="AC314" i="2"/>
  <c r="AA314" i="2"/>
  <c r="AC315" i="2" l="1"/>
  <c r="AI315" i="2"/>
  <c r="AF315" i="2"/>
  <c r="AG315" i="2"/>
  <c r="Z315" i="2"/>
  <c r="AB315" i="2"/>
  <c r="X315" i="2"/>
  <c r="AE315" i="2"/>
  <c r="AH315" i="2"/>
  <c r="Y315" i="2"/>
  <c r="AD315" i="2"/>
  <c r="AA315" i="2"/>
  <c r="AC316" i="2" l="1"/>
  <c r="X316" i="2"/>
  <c r="AE316" i="2"/>
  <c r="AG316" i="2"/>
  <c r="AD316" i="2"/>
  <c r="AA316" i="2"/>
  <c r="AB316" i="2"/>
  <c r="AI316" i="2"/>
  <c r="AF316" i="2"/>
  <c r="Y316" i="2"/>
  <c r="AH316" i="2"/>
  <c r="Z316" i="2"/>
  <c r="AG317" i="2" l="1"/>
  <c r="AB317" i="2"/>
  <c r="AI317" i="2"/>
  <c r="AH317" i="2"/>
  <c r="Z317" i="2"/>
  <c r="Y317" i="2"/>
  <c r="AA317" i="2"/>
  <c r="X317" i="2"/>
  <c r="AE317" i="2"/>
  <c r="AC317" i="2"/>
  <c r="AF317" i="2"/>
  <c r="AD317" i="2"/>
  <c r="AC318" i="2" l="1"/>
  <c r="X318" i="2"/>
  <c r="AF318" i="2"/>
  <c r="AG318" i="2"/>
  <c r="AD318" i="2"/>
  <c r="Y318" i="2"/>
  <c r="AH318" i="2"/>
  <c r="AB318" i="2"/>
  <c r="AE318" i="2"/>
  <c r="AA318" i="2"/>
  <c r="Z318" i="2"/>
  <c r="AI318" i="2"/>
  <c r="AB319" i="2" l="1"/>
  <c r="AA319" i="2"/>
  <c r="AD319" i="2"/>
  <c r="AF319" i="2"/>
  <c r="AG319" i="2"/>
  <c r="AI319" i="2"/>
  <c r="Z319" i="2"/>
  <c r="AC319" i="2"/>
  <c r="Y319" i="2"/>
  <c r="X319" i="2"/>
  <c r="AE319" i="2"/>
  <c r="AH319" i="2"/>
  <c r="X320" i="2" l="1"/>
  <c r="Z320" i="2"/>
  <c r="AD320" i="2"/>
  <c r="AH320" i="2"/>
  <c r="Y320" i="2"/>
  <c r="AC320" i="2"/>
  <c r="AI320" i="2"/>
  <c r="AF320" i="2"/>
  <c r="AA320" i="2"/>
  <c r="AE320" i="2"/>
  <c r="AB320" i="2"/>
  <c r="AG320" i="2"/>
  <c r="AI321" i="2" l="1"/>
  <c r="AH321" i="2"/>
  <c r="AF321" i="2"/>
  <c r="Y321" i="2"/>
  <c r="AB321" i="2"/>
  <c r="AA321" i="2"/>
  <c r="X321" i="2"/>
  <c r="AD321" i="2"/>
  <c r="AG321" i="2"/>
  <c r="AE321" i="2"/>
  <c r="AC321" i="2"/>
  <c r="Z321" i="2"/>
  <c r="X322" i="2" l="1"/>
  <c r="AB322" i="2"/>
  <c r="AI322" i="2"/>
  <c r="AG322" i="2"/>
  <c r="AC322" i="2"/>
  <c r="AA322" i="2"/>
  <c r="AH322" i="2"/>
  <c r="AE322" i="2"/>
  <c r="AD322" i="2"/>
  <c r="Y322" i="2"/>
  <c r="Z322" i="2"/>
  <c r="AF322" i="2"/>
  <c r="AD323" i="2" l="1"/>
  <c r="AB323" i="2"/>
  <c r="AI323" i="2"/>
  <c r="AH323" i="2"/>
  <c r="AG323" i="2"/>
  <c r="Y323" i="2"/>
  <c r="AA323" i="2"/>
  <c r="X323" i="2"/>
  <c r="AE323" i="2"/>
  <c r="Z323" i="2"/>
  <c r="AF323" i="2"/>
  <c r="AC323" i="2"/>
  <c r="AD324" i="2" l="1"/>
  <c r="AA324" i="2"/>
  <c r="AI324" i="2"/>
  <c r="AH324" i="2"/>
  <c r="AF324" i="2"/>
  <c r="X324" i="2"/>
  <c r="Y324" i="2"/>
  <c r="AB324" i="2"/>
  <c r="AC324" i="2"/>
  <c r="Z324" i="2"/>
  <c r="AE324" i="2"/>
  <c r="AG324" i="2"/>
  <c r="AD325" i="2" l="1"/>
  <c r="AI325" i="2"/>
  <c r="AF325" i="2"/>
  <c r="AH325" i="2"/>
  <c r="Y325" i="2"/>
  <c r="AB325" i="2"/>
  <c r="X325" i="2"/>
  <c r="AE325" i="2"/>
  <c r="AG325" i="2"/>
  <c r="Z325" i="2"/>
  <c r="AC325" i="2"/>
  <c r="AA325" i="2"/>
  <c r="AH326" i="2" l="1"/>
  <c r="AG326" i="2"/>
  <c r="AD326" i="2"/>
  <c r="Y326" i="2"/>
  <c r="AB326" i="2"/>
  <c r="X326" i="2"/>
  <c r="AI326" i="2"/>
  <c r="AF326" i="2"/>
  <c r="AE326" i="2"/>
  <c r="AC326" i="2"/>
  <c r="AA326" i="2"/>
  <c r="Z326" i="2"/>
  <c r="AF327" i="2" l="1"/>
  <c r="AC327" i="2"/>
  <c r="AI327" i="2"/>
  <c r="AH327" i="2"/>
  <c r="Z327" i="2"/>
  <c r="X327" i="2"/>
  <c r="AA327" i="2"/>
  <c r="Y327" i="2"/>
  <c r="AE327" i="2"/>
  <c r="AB327" i="2"/>
  <c r="AG327" i="2"/>
  <c r="AD327" i="2"/>
  <c r="AF328" i="2" l="1"/>
  <c r="AG328" i="2"/>
  <c r="AB328" i="2"/>
  <c r="Z328" i="2"/>
  <c r="X328" i="2"/>
  <c r="AI328" i="2"/>
  <c r="AC328" i="2"/>
  <c r="AD328" i="2"/>
  <c r="AH328" i="2"/>
  <c r="AE328" i="2"/>
  <c r="Y328" i="2"/>
  <c r="AA328" i="2"/>
  <c r="AE329" i="2" l="1"/>
  <c r="Z329" i="2"/>
  <c r="AH329" i="2"/>
  <c r="AI329" i="2"/>
  <c r="AF329" i="2"/>
  <c r="X329" i="2"/>
  <c r="Y329" i="2"/>
  <c r="AB329" i="2"/>
  <c r="AC329" i="2"/>
  <c r="AA329" i="2"/>
  <c r="AD329" i="2"/>
  <c r="AG329" i="2"/>
  <c r="X330" i="2" l="1"/>
  <c r="AF330" i="2"/>
  <c r="AG330" i="2"/>
  <c r="AH330" i="2"/>
  <c r="AI330" i="2"/>
  <c r="AE330" i="2"/>
  <c r="Y330" i="2"/>
  <c r="AB330" i="2"/>
  <c r="AC330" i="2"/>
  <c r="Z330" i="2"/>
  <c r="AA330" i="2"/>
  <c r="AD330" i="2"/>
  <c r="AH331" i="2" l="1"/>
  <c r="AC331" i="2"/>
  <c r="AA331" i="2"/>
  <c r="AB331" i="2"/>
  <c r="AI331" i="2"/>
  <c r="AF331" i="2"/>
  <c r="Z331" i="2"/>
  <c r="AG331" i="2"/>
  <c r="Y331" i="2"/>
  <c r="AD331" i="2"/>
  <c r="X331" i="2"/>
  <c r="AE331" i="2"/>
  <c r="AD332" i="2" l="1"/>
  <c r="AB332" i="2"/>
  <c r="AI332" i="2"/>
  <c r="AH332" i="2"/>
  <c r="AG332" i="2"/>
  <c r="AE332" i="2"/>
  <c r="AA332" i="2"/>
  <c r="X332" i="2"/>
  <c r="Y332" i="2"/>
  <c r="Z332" i="2"/>
  <c r="AF332" i="2"/>
  <c r="AC332" i="2"/>
  <c r="AD333" i="2" l="1"/>
  <c r="AA333" i="2"/>
  <c r="X333" i="2"/>
  <c r="AH333" i="2"/>
  <c r="AF333" i="2"/>
  <c r="AC333" i="2"/>
  <c r="Y333" i="2"/>
  <c r="AB333" i="2"/>
  <c r="AI333" i="2"/>
  <c r="Z333" i="2"/>
  <c r="AE333" i="2"/>
  <c r="AG333" i="2"/>
  <c r="Y334" i="2" l="1"/>
  <c r="AH334" i="2"/>
  <c r="X334" i="2"/>
  <c r="AI334" i="2"/>
  <c r="AF334" i="2"/>
  <c r="AG334" i="2"/>
  <c r="Z334" i="2"/>
  <c r="AA334" i="2"/>
  <c r="AB334" i="2"/>
  <c r="AC334" i="2"/>
  <c r="AE334" i="2"/>
  <c r="AD334" i="2"/>
  <c r="AB335" i="2" l="1"/>
  <c r="Y335" i="2"/>
  <c r="AE335" i="2"/>
  <c r="AF335" i="2"/>
  <c r="AD335" i="2"/>
  <c r="AA335" i="2"/>
  <c r="AC335" i="2"/>
  <c r="AI335" i="2"/>
  <c r="AG335" i="2"/>
  <c r="X335" i="2"/>
  <c r="AH335" i="2"/>
  <c r="Z335" i="2"/>
  <c r="AI336" i="2" l="1"/>
  <c r="AE336" i="2"/>
  <c r="AC336" i="2"/>
  <c r="Z336" i="2"/>
  <c r="AH336" i="2"/>
  <c r="AF336" i="2"/>
  <c r="AA336" i="2"/>
  <c r="AB336" i="2"/>
  <c r="AG336" i="2"/>
  <c r="AD336" i="2"/>
  <c r="X336" i="2"/>
  <c r="Y336" i="2"/>
  <c r="AH337" i="2" l="1"/>
  <c r="AA337" i="2"/>
  <c r="AC337" i="2"/>
  <c r="AF337" i="2"/>
  <c r="AI337" i="2"/>
  <c r="Z337" i="2"/>
  <c r="Y337" i="2"/>
  <c r="AB337" i="2"/>
  <c r="X337" i="2"/>
  <c r="AD337" i="2"/>
  <c r="AE337" i="2"/>
  <c r="AG337" i="2"/>
  <c r="AI338" i="2" l="1"/>
  <c r="Y338" i="2"/>
  <c r="X338" i="2"/>
  <c r="AF338" i="2"/>
  <c r="AH338" i="2"/>
  <c r="AD338" i="2"/>
  <c r="AA338" i="2"/>
  <c r="AG338" i="2"/>
  <c r="AC338" i="2"/>
  <c r="AB338" i="2"/>
  <c r="AE338" i="2"/>
  <c r="Z338" i="2"/>
  <c r="AD339" i="2" l="1"/>
  <c r="AI339" i="2"/>
  <c r="AF339" i="2"/>
  <c r="AH339" i="2"/>
  <c r="Y339" i="2"/>
  <c r="AB339" i="2"/>
  <c r="X339" i="2"/>
  <c r="AE339" i="2"/>
  <c r="AG339" i="2"/>
  <c r="Z339" i="2"/>
  <c r="AC339" i="2"/>
  <c r="AA339" i="2"/>
  <c r="AD340" i="2" l="1"/>
  <c r="X340" i="2"/>
  <c r="AE340" i="2"/>
  <c r="AH340" i="2"/>
  <c r="AC340" i="2"/>
  <c r="AA340" i="2"/>
  <c r="AB340" i="2"/>
  <c r="AI340" i="2"/>
  <c r="AF340" i="2"/>
  <c r="Z340" i="2"/>
  <c r="AG340" i="2"/>
  <c r="Y340" i="2"/>
  <c r="AD341" i="2" l="1"/>
  <c r="AB341" i="2"/>
  <c r="AI341" i="2"/>
  <c r="AH341" i="2"/>
  <c r="AG341" i="2"/>
  <c r="Y341" i="2"/>
  <c r="AA341" i="2"/>
  <c r="X341" i="2"/>
  <c r="AE341" i="2"/>
  <c r="Z341" i="2"/>
  <c r="AF341" i="2"/>
  <c r="AC341" i="2"/>
  <c r="AI342" i="2" l="1"/>
  <c r="AH342" i="2"/>
  <c r="AE342" i="2"/>
  <c r="AC342" i="2"/>
  <c r="AB342" i="2"/>
  <c r="AA342" i="2"/>
  <c r="AG342" i="2"/>
  <c r="AD342" i="2"/>
  <c r="AF342" i="2"/>
  <c r="Z342" i="2"/>
  <c r="Y342" i="2"/>
  <c r="X342" i="2"/>
  <c r="AB343" i="2" l="1"/>
  <c r="AI343" i="2"/>
  <c r="AG343" i="2"/>
  <c r="AF343" i="2"/>
  <c r="Z343" i="2"/>
  <c r="AC343" i="2"/>
  <c r="Y343" i="2"/>
  <c r="AE343" i="2"/>
  <c r="AH343" i="2"/>
  <c r="X343" i="2"/>
  <c r="AD343" i="2"/>
  <c r="AA343" i="2"/>
  <c r="AI344" i="2" l="1"/>
  <c r="AC344" i="2"/>
  <c r="AE344" i="2"/>
  <c r="X344" i="2"/>
  <c r="AB344" i="2"/>
  <c r="AA344" i="2"/>
  <c r="AG344" i="2"/>
  <c r="Y344" i="2"/>
  <c r="Z344" i="2"/>
  <c r="AD344" i="2"/>
  <c r="AH344" i="2"/>
  <c r="AF344" i="2"/>
  <c r="AD345" i="2" l="1"/>
  <c r="AB345" i="2"/>
  <c r="AI345" i="2"/>
  <c r="AH345" i="2"/>
  <c r="AG345" i="2"/>
  <c r="Y345" i="2"/>
  <c r="AA345" i="2"/>
  <c r="X345" i="2"/>
  <c r="AE345" i="2"/>
  <c r="Z345" i="2"/>
  <c r="AF345" i="2"/>
  <c r="AC345" i="2"/>
  <c r="AH346" i="2" l="1"/>
  <c r="Y346" i="2"/>
  <c r="AB346" i="2"/>
  <c r="Z346" i="2"/>
  <c r="X346" i="2"/>
  <c r="AA346" i="2"/>
  <c r="AC346" i="2"/>
  <c r="AE346" i="2"/>
  <c r="AD346" i="2"/>
  <c r="AF346" i="2"/>
  <c r="AG346" i="2"/>
  <c r="AI346" i="2"/>
  <c r="AD347" i="2" l="1"/>
  <c r="AA347" i="2"/>
  <c r="AI347" i="2"/>
  <c r="AH347" i="2"/>
  <c r="AF347" i="2"/>
  <c r="X347" i="2"/>
  <c r="Y347" i="2"/>
  <c r="AB347" i="2"/>
  <c r="AC347" i="2"/>
  <c r="Z347" i="2"/>
  <c r="AE347" i="2"/>
  <c r="AG347" i="2"/>
  <c r="AD348" i="2" l="1"/>
  <c r="AI348" i="2"/>
  <c r="AF348" i="2"/>
  <c r="AH348" i="2"/>
  <c r="Y348" i="2"/>
  <c r="AB348" i="2"/>
  <c r="X348" i="2"/>
  <c r="AE348" i="2"/>
  <c r="AG348" i="2"/>
  <c r="Z348" i="2"/>
  <c r="AC348" i="2"/>
  <c r="AA348" i="2"/>
  <c r="AH349" i="2" l="1"/>
  <c r="AC349" i="2"/>
  <c r="AE349" i="2"/>
  <c r="AB349" i="2"/>
  <c r="AI349" i="2"/>
  <c r="AF349" i="2"/>
  <c r="Z349" i="2"/>
  <c r="AG349" i="2"/>
  <c r="AA349" i="2"/>
  <c r="AD349" i="2"/>
  <c r="X349" i="2"/>
  <c r="Y349" i="2"/>
  <c r="AG350" i="2" l="1"/>
  <c r="AB350" i="2"/>
  <c r="X350" i="2"/>
  <c r="AH350" i="2"/>
  <c r="AI350" i="2"/>
  <c r="AD350" i="2"/>
  <c r="Z350" i="2"/>
  <c r="AF350" i="2"/>
  <c r="AC350" i="2"/>
  <c r="AE350" i="2"/>
  <c r="AA350" i="2"/>
  <c r="Y350" i="2"/>
  <c r="AG351" i="2" l="1"/>
  <c r="AH351" i="2"/>
  <c r="AA351" i="2"/>
  <c r="X351" i="2"/>
  <c r="Z351" i="2"/>
  <c r="Y351" i="2"/>
  <c r="AF351" i="2"/>
  <c r="AD351" i="2"/>
  <c r="AE351" i="2"/>
  <c r="AC351" i="2"/>
  <c r="AB351" i="2"/>
  <c r="AI351" i="2"/>
  <c r="AB352" i="2" l="1"/>
  <c r="AE352" i="2"/>
  <c r="X352" i="2"/>
  <c r="Y352" i="2"/>
  <c r="AC352" i="2"/>
  <c r="AH352" i="2"/>
  <c r="AA352" i="2"/>
  <c r="Z352" i="2"/>
  <c r="AG352" i="2"/>
  <c r="AI352" i="2"/>
  <c r="AF352" i="2"/>
  <c r="AD352" i="2"/>
  <c r="AB353" i="2" l="1"/>
  <c r="AI353" i="2"/>
  <c r="AG353" i="2"/>
  <c r="AF353" i="2"/>
  <c r="Z353" i="2"/>
  <c r="AC353" i="2"/>
  <c r="Y353" i="2"/>
  <c r="AE353" i="2"/>
  <c r="AH353" i="2"/>
  <c r="X353" i="2"/>
  <c r="AD353" i="2"/>
  <c r="AA353" i="2"/>
  <c r="AA354" i="2" l="1"/>
  <c r="AI354" i="2"/>
  <c r="AF354" i="2"/>
  <c r="AC354" i="2"/>
  <c r="AE354" i="2"/>
  <c r="AH354" i="2"/>
  <c r="X354" i="2"/>
  <c r="AB354" i="2"/>
  <c r="AD354" i="2"/>
  <c r="Y354" i="2"/>
  <c r="AG354" i="2"/>
  <c r="Z354" i="2"/>
  <c r="AE355" i="2" l="1"/>
  <c r="X355" i="2"/>
  <c r="AD355" i="2"/>
  <c r="AI355" i="2"/>
  <c r="AC355" i="2"/>
  <c r="AF355" i="2"/>
  <c r="AB355" i="2"/>
  <c r="AH355" i="2"/>
  <c r="Z355" i="2"/>
  <c r="AA355" i="2"/>
  <c r="AG355" i="2"/>
  <c r="Y355" i="2"/>
  <c r="AE356" i="2" l="1"/>
  <c r="AB356" i="2"/>
  <c r="AH356" i="2"/>
  <c r="AI356" i="2"/>
  <c r="AG356" i="2"/>
  <c r="Y356" i="2"/>
  <c r="Z356" i="2"/>
  <c r="X356" i="2"/>
  <c r="AD356" i="2"/>
  <c r="AA356" i="2"/>
  <c r="AF356" i="2"/>
  <c r="AC356" i="2"/>
  <c r="AI357" i="2" l="1"/>
  <c r="Z357" i="2"/>
  <c r="AC357" i="2"/>
  <c r="AF357" i="2"/>
  <c r="AH357" i="2"/>
  <c r="AA357" i="2"/>
  <c r="Y357" i="2"/>
  <c r="AB357" i="2"/>
  <c r="X357" i="2"/>
  <c r="AE357" i="2"/>
  <c r="AD357" i="2"/>
  <c r="AG357" i="2"/>
  <c r="Y358" i="2" l="1"/>
  <c r="AF358" i="2"/>
  <c r="AE358" i="2"/>
  <c r="AA358" i="2"/>
  <c r="Z358" i="2"/>
  <c r="AC358" i="2"/>
  <c r="AG358" i="2"/>
  <c r="AD358" i="2"/>
  <c r="AI358" i="2"/>
  <c r="AB358" i="2"/>
  <c r="AH358" i="2"/>
  <c r="X358" i="2"/>
  <c r="AH359" i="2" l="1"/>
  <c r="AF359" i="2"/>
  <c r="X359" i="2"/>
  <c r="Y359" i="2"/>
  <c r="AG359" i="2"/>
  <c r="Z359" i="2"/>
  <c r="AC359" i="2"/>
  <c r="AE359" i="2"/>
  <c r="AB359" i="2"/>
  <c r="AD359" i="2"/>
  <c r="AI359" i="2"/>
  <c r="AA359" i="2"/>
  <c r="AF360" i="2" l="1"/>
  <c r="Z360" i="2"/>
  <c r="AC360" i="2"/>
  <c r="AE360" i="2"/>
  <c r="X360" i="2"/>
  <c r="AB360" i="2"/>
  <c r="AH360" i="2"/>
  <c r="AD360" i="2"/>
  <c r="AI360" i="2"/>
  <c r="AA360" i="2"/>
  <c r="Y360" i="2"/>
  <c r="AG360" i="2"/>
  <c r="AC361" i="2" l="1"/>
  <c r="AB361" i="2"/>
  <c r="AI361" i="2"/>
  <c r="AG361" i="2"/>
  <c r="AH361" i="2"/>
  <c r="Z361" i="2"/>
  <c r="AA361" i="2"/>
  <c r="X361" i="2"/>
  <c r="AE361" i="2"/>
  <c r="Y361" i="2"/>
  <c r="AF361" i="2"/>
  <c r="AD361" i="2"/>
  <c r="X362" i="2" l="1"/>
  <c r="AB362" i="2"/>
  <c r="AG362" i="2"/>
  <c r="AH362" i="2"/>
  <c r="Z362" i="2"/>
  <c r="AC362" i="2"/>
  <c r="AI362" i="2"/>
  <c r="AE362" i="2"/>
  <c r="AA362" i="2"/>
  <c r="AD362" i="2"/>
  <c r="Y362" i="2"/>
  <c r="AF362" i="2"/>
  <c r="AB363" i="2" l="1"/>
  <c r="AI363" i="2"/>
  <c r="AG363" i="2"/>
  <c r="AF363" i="2"/>
  <c r="Z363" i="2"/>
  <c r="AC363" i="2"/>
  <c r="Y363" i="2"/>
  <c r="AE363" i="2"/>
  <c r="AH363" i="2"/>
  <c r="X363" i="2"/>
  <c r="AD363" i="2"/>
  <c r="AA363" i="2"/>
  <c r="AB364" i="2" l="1"/>
  <c r="Y364" i="2"/>
  <c r="AE364" i="2"/>
  <c r="AF364" i="2"/>
  <c r="AD364" i="2"/>
  <c r="AA364" i="2"/>
  <c r="AC364" i="2"/>
  <c r="AI364" i="2"/>
  <c r="AG364" i="2"/>
  <c r="X364" i="2"/>
  <c r="AH364" i="2"/>
  <c r="Z364" i="2"/>
  <c r="AF365" i="2" l="1"/>
  <c r="AC365" i="2"/>
  <c r="AI365" i="2"/>
  <c r="AH365" i="2"/>
  <c r="Z365" i="2"/>
  <c r="X365" i="2"/>
  <c r="AA365" i="2"/>
  <c r="Y365" i="2"/>
  <c r="AE365" i="2"/>
  <c r="AB365" i="2"/>
  <c r="AG365" i="2"/>
  <c r="AD365" i="2"/>
  <c r="AH366" i="2" l="1"/>
  <c r="AA366" i="2"/>
  <c r="AB366" i="2"/>
  <c r="AD366" i="2"/>
  <c r="AC366" i="2"/>
  <c r="AF366" i="2"/>
  <c r="AE366" i="2"/>
  <c r="X366" i="2"/>
  <c r="AI366" i="2"/>
  <c r="Y366" i="2"/>
  <c r="Z366" i="2"/>
  <c r="AG366" i="2"/>
  <c r="AI367" i="2" l="1"/>
  <c r="AG367" i="2"/>
  <c r="AH367" i="2"/>
  <c r="Z367" i="2"/>
  <c r="AD367" i="2"/>
  <c r="AA367" i="2"/>
  <c r="AF367" i="2"/>
  <c r="X367" i="2"/>
  <c r="Y367" i="2"/>
  <c r="AE367" i="2"/>
  <c r="AB367" i="2"/>
  <c r="AC367" i="2"/>
  <c r="AA368" i="2" l="1"/>
  <c r="Z368" i="2"/>
  <c r="AB368" i="2"/>
  <c r="AF368" i="2"/>
  <c r="AG368" i="2"/>
  <c r="AD368" i="2"/>
  <c r="Y368" i="2"/>
  <c r="X368" i="2"/>
  <c r="AI368" i="2"/>
  <c r="AC368" i="2"/>
  <c r="AH368" i="2"/>
  <c r="AE368" i="2"/>
  <c r="AC369" i="2" l="1"/>
  <c r="X369" i="2"/>
  <c r="AE369" i="2"/>
  <c r="AG369" i="2"/>
  <c r="AD369" i="2"/>
  <c r="AA369" i="2"/>
  <c r="AB369" i="2"/>
  <c r="AI369" i="2"/>
  <c r="AF369" i="2"/>
  <c r="Y369" i="2"/>
  <c r="AH369" i="2"/>
  <c r="Z369" i="2"/>
  <c r="AF370" i="2" l="1"/>
  <c r="X370" i="2"/>
  <c r="AI370" i="2"/>
  <c r="Z370" i="2"/>
  <c r="AD370" i="2"/>
  <c r="AH370" i="2"/>
  <c r="AE370" i="2"/>
  <c r="Y370" i="2"/>
  <c r="AA370" i="2"/>
  <c r="AC370" i="2"/>
  <c r="AG370" i="2"/>
  <c r="AB370" i="2"/>
  <c r="AB371" i="2" l="1"/>
  <c r="AA371" i="2"/>
  <c r="Y371" i="2"/>
  <c r="AF371" i="2"/>
  <c r="AG371" i="2"/>
  <c r="AD371" i="2"/>
  <c r="Z371" i="2"/>
  <c r="AC371" i="2"/>
  <c r="AI371" i="2"/>
  <c r="X371" i="2"/>
  <c r="AE371" i="2"/>
  <c r="AH371" i="2"/>
  <c r="AB372" i="2" l="1"/>
  <c r="AI372" i="2"/>
  <c r="AG372" i="2"/>
  <c r="AF372" i="2"/>
  <c r="Z372" i="2"/>
  <c r="AH372" i="2"/>
  <c r="Y372" i="2"/>
  <c r="AE372" i="2"/>
  <c r="AC372" i="2"/>
  <c r="X372" i="2"/>
  <c r="AD372" i="2"/>
  <c r="AA372" i="2"/>
  <c r="AB373" i="2" l="1"/>
  <c r="Y373" i="2"/>
  <c r="AE373" i="2"/>
  <c r="AF373" i="2"/>
  <c r="AD373" i="2"/>
  <c r="AA373" i="2"/>
  <c r="AC373" i="2"/>
  <c r="AI373" i="2"/>
  <c r="AG373" i="2"/>
  <c r="X373" i="2"/>
  <c r="AH373" i="2"/>
  <c r="Z373" i="2"/>
  <c r="X374" i="2" l="1"/>
  <c r="AF374" i="2"/>
  <c r="AE374" i="2"/>
  <c r="AH374" i="2"/>
  <c r="AA374" i="2"/>
  <c r="Y374" i="2"/>
  <c r="Z374" i="2"/>
  <c r="AB374" i="2"/>
  <c r="AC374" i="2"/>
  <c r="AG374" i="2"/>
  <c r="AD374" i="2"/>
  <c r="AI374" i="2"/>
  <c r="AE375" i="2" l="1"/>
  <c r="X375" i="2"/>
  <c r="AD375" i="2"/>
  <c r="AI375" i="2"/>
  <c r="AC375" i="2"/>
  <c r="Z375" i="2"/>
  <c r="AB375" i="2"/>
  <c r="AH375" i="2"/>
  <c r="AF375" i="2"/>
  <c r="AA375" i="2"/>
  <c r="AG375" i="2"/>
  <c r="Y375" i="2"/>
  <c r="AH376" i="2" l="1"/>
  <c r="AE376" i="2"/>
  <c r="AB376" i="2"/>
  <c r="AF376" i="2"/>
  <c r="X376" i="2"/>
  <c r="AD376" i="2"/>
  <c r="Y376" i="2"/>
  <c r="AG376" i="2"/>
  <c r="AI376" i="2"/>
  <c r="AC376" i="2"/>
  <c r="AA376" i="2"/>
  <c r="Z376" i="2"/>
  <c r="AC377" i="2" l="1"/>
  <c r="AI377" i="2"/>
  <c r="AF377" i="2"/>
  <c r="AG377" i="2"/>
  <c r="Z377" i="2"/>
  <c r="AH377" i="2"/>
  <c r="X377" i="2"/>
  <c r="AE377" i="2"/>
  <c r="AB377" i="2"/>
  <c r="Y377" i="2"/>
  <c r="AD377" i="2"/>
  <c r="AA377" i="2"/>
  <c r="Z378" i="2" l="1"/>
  <c r="AH378" i="2"/>
  <c r="AD378" i="2"/>
  <c r="AA378" i="2"/>
  <c r="AC378" i="2"/>
  <c r="AF378" i="2"/>
  <c r="X378" i="2"/>
  <c r="AB378" i="2"/>
  <c r="AG378" i="2"/>
  <c r="AI378" i="2"/>
  <c r="AE378" i="2"/>
  <c r="Y378" i="2"/>
  <c r="AF379" i="2" l="1"/>
  <c r="AC379" i="2"/>
  <c r="AI379" i="2"/>
  <c r="AA379" i="2"/>
  <c r="AH379" i="2"/>
  <c r="Z379" i="2"/>
  <c r="X379" i="2"/>
  <c r="AG379" i="2"/>
  <c r="Y379" i="2"/>
  <c r="AE379" i="2"/>
  <c r="AB379" i="2"/>
  <c r="AD379" i="2"/>
  <c r="AB380" i="2" l="1"/>
  <c r="AA380" i="2"/>
  <c r="AD380" i="2"/>
  <c r="AF380" i="2"/>
  <c r="AG380" i="2"/>
  <c r="AI380" i="2"/>
  <c r="Z380" i="2"/>
  <c r="AC380" i="2"/>
  <c r="Y380" i="2"/>
  <c r="X380" i="2"/>
  <c r="AE380" i="2"/>
  <c r="AH380" i="2"/>
  <c r="AB381" i="2" l="1"/>
  <c r="AI381" i="2"/>
  <c r="AG381" i="2"/>
  <c r="AF381" i="2"/>
  <c r="Z381" i="2"/>
  <c r="AC381" i="2"/>
  <c r="Y381" i="2"/>
  <c r="AE381" i="2"/>
  <c r="AH381" i="2"/>
  <c r="X381" i="2"/>
  <c r="AD381" i="2"/>
  <c r="AA381" i="2"/>
  <c r="AC382" i="2" l="1"/>
  <c r="AA382" i="2"/>
  <c r="AB382" i="2"/>
  <c r="AE382" i="2"/>
  <c r="Y382" i="2"/>
  <c r="AI382" i="2"/>
  <c r="AG382" i="2"/>
  <c r="X382" i="2"/>
  <c r="AH382" i="2"/>
  <c r="Z382" i="2"/>
  <c r="AF382" i="2"/>
  <c r="AD382" i="2"/>
  <c r="AB383" i="2" l="1"/>
  <c r="AI383" i="2"/>
  <c r="AG383" i="2"/>
  <c r="AF383" i="2"/>
  <c r="Z383" i="2"/>
  <c r="AC383" i="2"/>
  <c r="Y383" i="2"/>
  <c r="AE383" i="2"/>
  <c r="AH383" i="2"/>
  <c r="X383" i="2"/>
  <c r="AD383" i="2"/>
  <c r="AA383" i="2"/>
  <c r="AI384" i="2" l="1"/>
  <c r="AC384" i="2"/>
  <c r="Z384" i="2"/>
  <c r="AF384" i="2"/>
  <c r="AE384" i="2"/>
  <c r="AB384" i="2"/>
  <c r="Y384" i="2"/>
  <c r="X384" i="2"/>
  <c r="AD384" i="2"/>
  <c r="AG384" i="2"/>
  <c r="AA384" i="2"/>
  <c r="AH384" i="2"/>
  <c r="AH385" i="2" l="1"/>
  <c r="AB385" i="2"/>
  <c r="AI385" i="2"/>
  <c r="AG385" i="2"/>
  <c r="AE385" i="2"/>
  <c r="Z385" i="2"/>
  <c r="AA385" i="2"/>
  <c r="X385" i="2"/>
  <c r="Y385" i="2"/>
  <c r="AD385" i="2"/>
  <c r="AF385" i="2"/>
  <c r="AC385" i="2"/>
  <c r="AG386" i="2" l="1"/>
  <c r="AI386" i="2"/>
  <c r="AA386" i="2"/>
  <c r="AH386" i="2"/>
  <c r="AC386" i="2"/>
  <c r="Z386" i="2"/>
  <c r="AB386" i="2"/>
  <c r="AF386" i="2"/>
  <c r="AD386" i="2"/>
  <c r="X386" i="2"/>
  <c r="Y386" i="2"/>
  <c r="AE386" i="2"/>
  <c r="AD387" i="2" l="1"/>
  <c r="AA387" i="2"/>
  <c r="X387" i="2"/>
  <c r="AH387" i="2"/>
  <c r="AF387" i="2"/>
  <c r="AC387" i="2"/>
  <c r="Y387" i="2"/>
  <c r="AB387" i="2"/>
  <c r="AI387" i="2"/>
  <c r="Z387" i="2"/>
  <c r="AE387" i="2"/>
  <c r="AG387" i="2"/>
  <c r="AD388" i="2" l="1"/>
  <c r="AI388" i="2"/>
  <c r="AF388" i="2"/>
  <c r="AH388" i="2"/>
  <c r="Y388" i="2"/>
  <c r="AB388" i="2"/>
  <c r="X388" i="2"/>
  <c r="AE388" i="2"/>
  <c r="AG388" i="2"/>
  <c r="Z388" i="2"/>
  <c r="AC388" i="2"/>
  <c r="AA388" i="2"/>
  <c r="AH389" i="2" l="1"/>
  <c r="AC389" i="2"/>
  <c r="AB389" i="2"/>
  <c r="AI389" i="2"/>
  <c r="AA389" i="2"/>
  <c r="Z389" i="2"/>
  <c r="AG389" i="2"/>
  <c r="Y389" i="2"/>
  <c r="AF389" i="2"/>
  <c r="AD389" i="2"/>
  <c r="X389" i="2"/>
  <c r="AE389" i="2"/>
  <c r="AI390" i="2" l="1"/>
  <c r="AH390" i="2"/>
  <c r="AE390" i="2"/>
  <c r="AD390" i="2"/>
  <c r="AA390" i="2"/>
  <c r="Z390" i="2"/>
  <c r="AF390" i="2"/>
  <c r="AC390" i="2"/>
  <c r="Y390" i="2"/>
  <c r="AB390" i="2"/>
  <c r="X390" i="2"/>
  <c r="AG390" i="2"/>
  <c r="AE391" i="2" l="1"/>
  <c r="Z391" i="2"/>
  <c r="X391" i="2"/>
  <c r="AI391" i="2"/>
  <c r="AF391" i="2"/>
  <c r="AC391" i="2"/>
  <c r="Y391" i="2"/>
  <c r="AB391" i="2"/>
  <c r="AH391" i="2"/>
  <c r="AA391" i="2"/>
  <c r="AD391" i="2"/>
  <c r="AG391" i="2"/>
  <c r="AB392" i="2" l="1"/>
  <c r="X392" i="2"/>
  <c r="AH392" i="2"/>
  <c r="AG392" i="2"/>
  <c r="AE392" i="2"/>
  <c r="AC392" i="2"/>
  <c r="Z392" i="2"/>
  <c r="Y392" i="2"/>
  <c r="AI392" i="2"/>
  <c r="AA392" i="2"/>
  <c r="AF392" i="2"/>
  <c r="AD392" i="2"/>
  <c r="AC393" i="2" l="1"/>
  <c r="AB393" i="2"/>
  <c r="AI393" i="2"/>
  <c r="AG393" i="2"/>
  <c r="AH393" i="2"/>
  <c r="Z393" i="2"/>
  <c r="AA393" i="2"/>
  <c r="X393" i="2"/>
  <c r="AE393" i="2"/>
  <c r="Y393" i="2"/>
  <c r="AF393" i="2"/>
  <c r="AD393" i="2"/>
  <c r="Y394" i="2" l="1"/>
  <c r="X394" i="2"/>
  <c r="AB394" i="2"/>
  <c r="AH394" i="2"/>
  <c r="AF394" i="2"/>
  <c r="AI394" i="2"/>
  <c r="Z394" i="2"/>
  <c r="AG394" i="2"/>
  <c r="AE394" i="2"/>
  <c r="AA394" i="2"/>
  <c r="AC394" i="2"/>
  <c r="AD394" i="2"/>
  <c r="Z395" i="2" l="1"/>
  <c r="AH395" i="2"/>
  <c r="X395" i="2"/>
  <c r="Y395" i="2"/>
  <c r="AE395" i="2"/>
  <c r="AC395" i="2"/>
  <c r="AB395" i="2"/>
  <c r="AD395" i="2"/>
  <c r="AA395" i="2"/>
  <c r="AF395" i="2"/>
  <c r="AI395" i="2"/>
  <c r="AG395" i="2"/>
  <c r="AF396" i="2" l="1"/>
  <c r="AD396" i="2"/>
  <c r="AA396" i="2"/>
  <c r="AC396" i="2"/>
  <c r="AI396" i="2"/>
  <c r="AG396" i="2"/>
  <c r="X396" i="2"/>
  <c r="AH396" i="2"/>
  <c r="Z396" i="2"/>
  <c r="AB396" i="2"/>
  <c r="Y396" i="2"/>
  <c r="AE396" i="2"/>
  <c r="AF397" i="2" l="1"/>
  <c r="AH397" i="2"/>
  <c r="AE397" i="2"/>
  <c r="AA397" i="2"/>
  <c r="Y397" i="2"/>
  <c r="Z397" i="2"/>
  <c r="X397" i="2"/>
  <c r="AG397" i="2"/>
  <c r="AD397" i="2"/>
  <c r="AB397" i="2"/>
  <c r="AC397" i="2"/>
  <c r="AI397" i="2"/>
  <c r="AB398" i="2" l="1"/>
  <c r="AI398" i="2"/>
  <c r="AG398" i="2"/>
  <c r="AD398" i="2"/>
  <c r="Y398" i="2"/>
  <c r="AF398" i="2"/>
  <c r="X398" i="2"/>
  <c r="AH398" i="2"/>
  <c r="AA398" i="2"/>
  <c r="AE398" i="2"/>
  <c r="Z398" i="2"/>
  <c r="AC398" i="2"/>
  <c r="X399" i="2" l="1"/>
  <c r="Z399" i="2"/>
  <c r="AH399" i="2"/>
  <c r="Y399" i="2"/>
  <c r="AD399" i="2"/>
  <c r="AE399" i="2"/>
  <c r="AB399" i="2"/>
  <c r="AC399" i="2"/>
  <c r="AI399" i="2"/>
  <c r="AA399" i="2"/>
  <c r="AG399" i="2"/>
  <c r="AF399" i="2"/>
  <c r="AC400" i="2" l="1"/>
  <c r="AF400" i="2"/>
  <c r="AE400" i="2"/>
  <c r="AA400" i="2"/>
  <c r="Z400" i="2"/>
  <c r="AI400" i="2"/>
  <c r="AD400" i="2"/>
  <c r="X400" i="2"/>
  <c r="AH400" i="2"/>
  <c r="AB400" i="2"/>
  <c r="AG400" i="2"/>
  <c r="Y400" i="2"/>
  <c r="AI401" i="2" l="1"/>
  <c r="AG401" i="2"/>
  <c r="Y401" i="2"/>
  <c r="Z401" i="2"/>
  <c r="X401" i="2"/>
  <c r="AD401" i="2"/>
  <c r="AA401" i="2"/>
  <c r="AF401" i="2"/>
  <c r="AC401" i="2"/>
  <c r="AE401" i="2"/>
  <c r="AB401" i="2"/>
  <c r="AH401" i="2"/>
  <c r="AD402" i="2" l="1"/>
  <c r="AG402" i="2"/>
  <c r="AE402" i="2"/>
  <c r="AC402" i="2"/>
  <c r="Z402" i="2"/>
  <c r="AA402" i="2"/>
  <c r="AB402" i="2"/>
  <c r="AI402" i="2"/>
  <c r="AH402" i="2"/>
  <c r="Y402" i="2"/>
  <c r="AF402" i="2"/>
  <c r="X402" i="2"/>
  <c r="AH403" i="2" l="1"/>
  <c r="Y403" i="2"/>
  <c r="AB403" i="2"/>
  <c r="X403" i="2"/>
  <c r="AE403" i="2"/>
  <c r="AG403" i="2"/>
  <c r="Z403" i="2"/>
  <c r="AC403" i="2"/>
  <c r="AA403" i="2"/>
  <c r="AD403" i="2"/>
  <c r="AI403" i="2"/>
  <c r="AF403" i="2"/>
  <c r="AH404" i="2" l="1"/>
  <c r="AC404" i="2"/>
  <c r="AA404" i="2"/>
  <c r="AB404" i="2"/>
  <c r="AI404" i="2"/>
  <c r="AF404" i="2"/>
  <c r="Z404" i="2"/>
  <c r="AG404" i="2"/>
  <c r="Y404" i="2"/>
  <c r="AD404" i="2"/>
  <c r="X404" i="2"/>
  <c r="AE404" i="2"/>
  <c r="AH405" i="2" l="1"/>
  <c r="AG405" i="2"/>
  <c r="Y405" i="2"/>
  <c r="AA405" i="2"/>
  <c r="X405" i="2"/>
  <c r="AE405" i="2"/>
  <c r="Z405" i="2"/>
  <c r="AF405" i="2"/>
  <c r="AC405" i="2"/>
  <c r="AD405" i="2"/>
  <c r="AB405" i="2"/>
  <c r="AI405" i="2"/>
  <c r="AD406" i="2" l="1"/>
  <c r="AF406" i="2"/>
  <c r="AB406" i="2"/>
  <c r="AA406" i="2"/>
  <c r="Y406" i="2"/>
  <c r="AG406" i="2"/>
  <c r="AI406" i="2"/>
  <c r="AE406" i="2"/>
  <c r="AH406" i="2"/>
  <c r="Z406" i="2"/>
  <c r="X406" i="2"/>
  <c r="AC406" i="2"/>
  <c r="X407" i="2" l="1"/>
  <c r="AD407" i="2"/>
  <c r="AG407" i="2"/>
  <c r="AA407" i="2"/>
  <c r="AC407" i="2"/>
  <c r="Z407" i="2"/>
  <c r="AE407" i="2"/>
  <c r="AH407" i="2"/>
  <c r="AF407" i="2"/>
  <c r="AI407" i="2"/>
  <c r="Y407" i="2"/>
  <c r="AB407" i="2"/>
  <c r="Y408" i="2" l="1"/>
  <c r="AC408" i="2"/>
  <c r="AH408" i="2"/>
  <c r="AF408" i="2"/>
  <c r="AB408" i="2"/>
  <c r="AA408" i="2"/>
  <c r="Z408" i="2"/>
  <c r="AI408" i="2"/>
  <c r="X408" i="2"/>
  <c r="AD408" i="2"/>
  <c r="AE408" i="2"/>
  <c r="AG408" i="2"/>
  <c r="AG409" i="2" l="1"/>
  <c r="AF409" i="2"/>
  <c r="X409" i="2"/>
  <c r="Z409" i="2"/>
  <c r="AB409" i="2"/>
  <c r="AD409" i="2"/>
  <c r="Y409" i="2"/>
  <c r="AE409" i="2"/>
  <c r="AH409" i="2"/>
  <c r="AC409" i="2"/>
  <c r="AA409" i="2"/>
  <c r="AI409" i="2"/>
  <c r="Y410" i="2" l="1"/>
  <c r="AA410" i="2"/>
  <c r="AH410" i="2"/>
  <c r="AE410" i="2"/>
  <c r="X410" i="2"/>
  <c r="AD410" i="2"/>
  <c r="AB410" i="2"/>
  <c r="AI410" i="2"/>
  <c r="AG410" i="2"/>
  <c r="Z410" i="2"/>
  <c r="AC410" i="2"/>
  <c r="AF410" i="2"/>
  <c r="AF411" i="2" l="1"/>
  <c r="AD411" i="2"/>
  <c r="AA411" i="2"/>
  <c r="AC411" i="2"/>
  <c r="AI411" i="2"/>
  <c r="AG411" i="2"/>
  <c r="X411" i="2"/>
  <c r="AH411" i="2"/>
  <c r="Z411" i="2"/>
  <c r="AB411" i="2"/>
  <c r="Y411" i="2"/>
  <c r="AE411" i="2"/>
  <c r="AF412" i="2" l="1"/>
  <c r="AH412" i="2"/>
  <c r="Y412" i="2"/>
  <c r="AA412" i="2"/>
  <c r="Z412" i="2"/>
  <c r="AI412" i="2"/>
  <c r="X412" i="2"/>
  <c r="AG412" i="2"/>
  <c r="AD412" i="2"/>
  <c r="AB412" i="2"/>
  <c r="AC412" i="2"/>
  <c r="AE412" i="2"/>
  <c r="AG413" i="2" l="1"/>
  <c r="AD413" i="2"/>
  <c r="X413" i="2"/>
  <c r="Z413" i="2"/>
  <c r="Y413" i="2"/>
  <c r="AH413" i="2"/>
  <c r="AB413" i="2"/>
  <c r="AE413" i="2"/>
  <c r="AI413" i="2"/>
  <c r="AF413" i="2"/>
  <c r="AA413" i="2"/>
  <c r="AC413" i="2"/>
  <c r="AA414" i="2" l="1"/>
  <c r="AG414" i="2"/>
  <c r="AC414" i="2"/>
  <c r="AB414" i="2"/>
  <c r="X414" i="2"/>
  <c r="AD414" i="2"/>
  <c r="Z414" i="2"/>
  <c r="AE414" i="2"/>
  <c r="Y414" i="2"/>
  <c r="AF414" i="2"/>
  <c r="AH414" i="2"/>
  <c r="AI414" i="2"/>
  <c r="Y415" i="2" l="1"/>
  <c r="AG415" i="2"/>
  <c r="Z415" i="2"/>
  <c r="X415" i="2"/>
  <c r="AE415" i="2"/>
  <c r="AA415" i="2"/>
  <c r="AD415" i="2"/>
  <c r="AC415" i="2"/>
  <c r="AB415" i="2"/>
  <c r="AH415" i="2"/>
  <c r="AI415" i="2"/>
  <c r="AF415" i="2"/>
  <c r="Y416" i="2" l="1"/>
  <c r="AG416" i="2"/>
  <c r="AB416" i="2"/>
  <c r="AH416" i="2"/>
  <c r="AD416" i="2"/>
  <c r="AI416" i="2"/>
  <c r="AA416" i="2"/>
  <c r="AC416" i="2"/>
  <c r="Z416" i="2"/>
  <c r="AE416" i="2"/>
  <c r="X416" i="2"/>
  <c r="AF416" i="2"/>
  <c r="Z417" i="2" l="1"/>
  <c r="AG417" i="2"/>
  <c r="AD417" i="2"/>
  <c r="X417" i="2"/>
  <c r="AE417" i="2"/>
  <c r="Y417" i="2"/>
  <c r="AH417" i="2"/>
  <c r="AB417" i="2"/>
  <c r="AI417" i="2"/>
  <c r="AF417" i="2"/>
  <c r="AA417" i="2"/>
  <c r="AC417" i="2"/>
  <c r="AH418" i="2" l="1"/>
  <c r="X418" i="2"/>
  <c r="AC418" i="2"/>
  <c r="Z418" i="2"/>
  <c r="AE418" i="2"/>
  <c r="AB418" i="2"/>
  <c r="AD418" i="2"/>
  <c r="AI418" i="2"/>
  <c r="Y418" i="2"/>
  <c r="AG418" i="2"/>
  <c r="AA418" i="2"/>
  <c r="AF418" i="2"/>
  <c r="AI419" i="2" l="1"/>
  <c r="Y419" i="2"/>
  <c r="AB419" i="2"/>
  <c r="X419" i="2"/>
  <c r="AD419" i="2"/>
  <c r="AF419" i="2"/>
  <c r="AA419" i="2"/>
  <c r="AC419" i="2"/>
  <c r="AG419" i="2"/>
  <c r="AE419" i="2"/>
  <c r="AH419" i="2"/>
  <c r="Z419" i="2"/>
  <c r="AI420" i="2" l="1"/>
  <c r="AC420" i="2"/>
  <c r="Z420" i="2"/>
  <c r="AB420" i="2"/>
  <c r="AH420" i="2"/>
  <c r="AD420" i="2"/>
  <c r="AA420" i="2"/>
  <c r="AG420" i="2"/>
  <c r="AF420" i="2"/>
  <c r="AE420" i="2"/>
  <c r="X420" i="2"/>
  <c r="Y420" i="2"/>
  <c r="AI421" i="2" l="1"/>
  <c r="AG421" i="2"/>
  <c r="Y421" i="2"/>
  <c r="Z421" i="2"/>
  <c r="AD421" i="2"/>
  <c r="AC421" i="2"/>
  <c r="AA421" i="2"/>
  <c r="AF421" i="2"/>
  <c r="X421" i="2"/>
  <c r="AE421" i="2"/>
  <c r="AB421" i="2"/>
  <c r="AH421" i="2"/>
  <c r="AI422" i="2" l="1"/>
  <c r="AF422" i="2"/>
  <c r="Z422" i="2"/>
  <c r="AD422" i="2"/>
  <c r="AB422" i="2"/>
  <c r="AC422" i="2"/>
  <c r="Y422" i="2"/>
  <c r="AH422" i="2"/>
  <c r="AE422" i="2"/>
  <c r="AA422" i="2"/>
  <c r="X422" i="2"/>
  <c r="AG422" i="2"/>
  <c r="AC423" i="2" l="1"/>
  <c r="AI423" i="2"/>
  <c r="AA423" i="2"/>
  <c r="X423" i="2"/>
  <c r="AH423" i="2"/>
  <c r="AE423" i="2"/>
  <c r="AB423" i="2"/>
  <c r="Y423" i="2"/>
  <c r="AG423" i="2"/>
  <c r="AF423" i="2"/>
  <c r="AD423" i="2"/>
  <c r="Z423" i="2"/>
  <c r="Y424" i="2" l="1"/>
  <c r="AI424" i="2"/>
  <c r="AE424" i="2"/>
  <c r="AD424" i="2"/>
  <c r="AG424" i="2"/>
  <c r="AA424" i="2"/>
  <c r="AB424" i="2"/>
  <c r="AH424" i="2"/>
  <c r="Z424" i="2"/>
  <c r="AF424" i="2"/>
  <c r="AC424" i="2"/>
  <c r="X424" i="2"/>
  <c r="AH425" i="2" l="1"/>
  <c r="AF425" i="2"/>
  <c r="AI425" i="2"/>
  <c r="Y425" i="2"/>
  <c r="AC425" i="2"/>
  <c r="AB425" i="2"/>
  <c r="Z425" i="2"/>
  <c r="AE425" i="2"/>
  <c r="AG425" i="2"/>
  <c r="AD425" i="2"/>
  <c r="AA425" i="2"/>
  <c r="X425" i="2"/>
  <c r="AD426" i="2" l="1"/>
  <c r="AH426" i="2"/>
  <c r="AA426" i="2"/>
  <c r="AB426" i="2"/>
  <c r="Z426" i="2"/>
  <c r="AF426" i="2"/>
  <c r="AE426" i="2"/>
  <c r="AI426" i="2"/>
  <c r="AC426" i="2"/>
  <c r="AG426" i="2"/>
  <c r="Y426" i="2"/>
  <c r="X426" i="2"/>
  <c r="AB427" i="2" l="1"/>
  <c r="AI427" i="2"/>
  <c r="AF427" i="2"/>
  <c r="Y427" i="2"/>
  <c r="AH427" i="2"/>
  <c r="Z427" i="2"/>
  <c r="AC427" i="2"/>
  <c r="X427" i="2"/>
  <c r="AA427" i="2"/>
  <c r="AG427" i="2"/>
  <c r="AD427" i="2"/>
  <c r="AE427" i="2"/>
  <c r="AG428" i="2" l="1"/>
  <c r="AH428" i="2"/>
  <c r="X428" i="2"/>
  <c r="AA428" i="2"/>
  <c r="Z428" i="2"/>
  <c r="AI428" i="2"/>
  <c r="Y428" i="2"/>
  <c r="AF428" i="2"/>
  <c r="AD428" i="2"/>
  <c r="AC428" i="2"/>
  <c r="AB428" i="2"/>
  <c r="AE428" i="2"/>
  <c r="AG429" i="2" l="1"/>
  <c r="AF429" i="2"/>
  <c r="AD429" i="2"/>
  <c r="Z429" i="2"/>
  <c r="X429" i="2"/>
  <c r="AH429" i="2"/>
  <c r="Y429" i="2"/>
  <c r="AE429" i="2"/>
  <c r="AI429" i="2"/>
  <c r="AC429" i="2"/>
  <c r="AA429" i="2"/>
  <c r="AB429" i="2"/>
  <c r="X430" i="2" l="1"/>
  <c r="AE430" i="2"/>
  <c r="AF430" i="2"/>
  <c r="AI430" i="2"/>
  <c r="Y430" i="2"/>
  <c r="AA430" i="2"/>
  <c r="Z430" i="2"/>
  <c r="AB430" i="2"/>
  <c r="AC430" i="2"/>
  <c r="AH430" i="2"/>
  <c r="AD430" i="2"/>
  <c r="AG430" i="2"/>
  <c r="AC431" i="2" l="1"/>
  <c r="AF431" i="2"/>
  <c r="Z431" i="2"/>
  <c r="AB431" i="2"/>
  <c r="AI431" i="2"/>
  <c r="Y431" i="2"/>
  <c r="AD431" i="2"/>
  <c r="AG431" i="2"/>
  <c r="AA431" i="2"/>
  <c r="AH431" i="2"/>
  <c r="X431" i="2"/>
  <c r="AE431" i="2"/>
  <c r="Z432" i="2" l="1"/>
  <c r="AI432" i="2"/>
  <c r="AG432" i="2"/>
  <c r="Y432" i="2"/>
  <c r="AC432" i="2"/>
  <c r="AF432" i="2"/>
  <c r="AH432" i="2"/>
  <c r="AE432" i="2"/>
  <c r="AA432" i="2"/>
  <c r="AD432" i="2"/>
  <c r="AB432" i="2"/>
  <c r="X432" i="2"/>
  <c r="AF433" i="2" l="1"/>
  <c r="Z433" i="2"/>
  <c r="AC433" i="2"/>
  <c r="Y433" i="2"/>
  <c r="AE433" i="2"/>
  <c r="AG433" i="2"/>
  <c r="X433" i="2"/>
  <c r="AD433" i="2"/>
  <c r="AH433" i="2"/>
  <c r="AB433" i="2"/>
  <c r="AI433" i="2"/>
  <c r="AA433" i="2"/>
  <c r="Z434" i="2" l="1"/>
  <c r="AE434" i="2"/>
  <c r="AC434" i="2"/>
  <c r="AF434" i="2"/>
  <c r="AA434" i="2"/>
  <c r="Y434" i="2"/>
  <c r="AI434" i="2"/>
  <c r="AH434" i="2"/>
  <c r="AD434" i="2"/>
  <c r="AG434" i="2"/>
  <c r="X434" i="2"/>
  <c r="AB434" i="2"/>
  <c r="AI435" i="2" l="1"/>
  <c r="AC435" i="2"/>
  <c r="Z435" i="2"/>
  <c r="AB435" i="2"/>
  <c r="AH435" i="2"/>
  <c r="AD435" i="2"/>
  <c r="AA435" i="2"/>
  <c r="AG435" i="2"/>
  <c r="AF435" i="2"/>
  <c r="AE435" i="2"/>
  <c r="X435" i="2"/>
  <c r="Y435" i="2"/>
  <c r="AI436" i="2" l="1"/>
  <c r="AG436" i="2"/>
  <c r="Y436" i="2"/>
  <c r="Z436" i="2"/>
  <c r="AD436" i="2"/>
  <c r="AC436" i="2"/>
  <c r="AA436" i="2"/>
  <c r="AF436" i="2"/>
  <c r="X436" i="2"/>
  <c r="AE436" i="2"/>
  <c r="AB436" i="2"/>
  <c r="AH436" i="2"/>
  <c r="Y437" i="2" l="1"/>
  <c r="AF437" i="2"/>
  <c r="AH437" i="2"/>
  <c r="AA437" i="2"/>
  <c r="AD437" i="2"/>
  <c r="AC437" i="2"/>
  <c r="AB437" i="2"/>
  <c r="AE437" i="2"/>
  <c r="AG437" i="2"/>
  <c r="AI437" i="2"/>
  <c r="Z437" i="2"/>
  <c r="X437" i="2"/>
  <c r="AF438" i="2" l="1"/>
  <c r="AA438" i="2"/>
  <c r="AC438" i="2"/>
  <c r="Z438" i="2"/>
  <c r="AH438" i="2"/>
  <c r="AG438" i="2"/>
  <c r="AD438" i="2"/>
  <c r="AI438" i="2"/>
  <c r="Y438" i="2"/>
  <c r="X438" i="2"/>
  <c r="AE438" i="2"/>
  <c r="AB438" i="2"/>
  <c r="AF439" i="2" l="1"/>
  <c r="AH439" i="2"/>
  <c r="Z439" i="2"/>
  <c r="AA439" i="2"/>
  <c r="AE439" i="2"/>
  <c r="AD439" i="2"/>
  <c r="X439" i="2"/>
  <c r="AG439" i="2"/>
  <c r="Y439" i="2"/>
  <c r="AB439" i="2"/>
  <c r="AC439" i="2"/>
  <c r="AI439" i="2"/>
  <c r="AH440" i="2" l="1"/>
  <c r="AI440" i="2"/>
  <c r="X440" i="2"/>
  <c r="AD440" i="2"/>
  <c r="AA440" i="2"/>
  <c r="AC440" i="2"/>
  <c r="AE440" i="2"/>
  <c r="Y440" i="2"/>
  <c r="AB440" i="2"/>
  <c r="AG440" i="2"/>
  <c r="AF440" i="2"/>
  <c r="Z440" i="2"/>
  <c r="AF441" i="2" l="1"/>
  <c r="AI441" i="2"/>
  <c r="Y441" i="2"/>
  <c r="AA441" i="2"/>
  <c r="AH441" i="2"/>
  <c r="AE441" i="2"/>
  <c r="AB441" i="2"/>
  <c r="AC441" i="2"/>
  <c r="Z441" i="2"/>
  <c r="AG441" i="2"/>
  <c r="AD441" i="2"/>
  <c r="X441" i="2"/>
  <c r="Z442" i="2" l="1"/>
  <c r="Y442" i="2"/>
  <c r="AE442" i="2"/>
  <c r="AI442" i="2"/>
  <c r="AH442" i="2"/>
  <c r="AG442" i="2"/>
  <c r="AA442" i="2"/>
  <c r="X442" i="2"/>
  <c r="AF442" i="2"/>
  <c r="AB442" i="2"/>
  <c r="AC442" i="2"/>
  <c r="AD442" i="2"/>
  <c r="Y443" i="2" l="1"/>
  <c r="Z443" i="2"/>
  <c r="AA443" i="2"/>
  <c r="AD443" i="2"/>
  <c r="AC443" i="2"/>
  <c r="AE443" i="2"/>
  <c r="AI443" i="2"/>
  <c r="AG443" i="2"/>
  <c r="X443" i="2"/>
  <c r="AB443" i="2"/>
  <c r="AF443" i="2"/>
  <c r="AH443" i="2"/>
  <c r="Y444" i="2" l="1"/>
  <c r="AD444" i="2"/>
  <c r="AH444" i="2"/>
  <c r="Z444" i="2"/>
  <c r="AC444" i="2"/>
  <c r="AI444" i="2"/>
  <c r="AF444" i="2"/>
  <c r="AG444" i="2"/>
  <c r="AB444" i="2"/>
  <c r="X444" i="2"/>
  <c r="AA444" i="2"/>
  <c r="AE444" i="2"/>
  <c r="AB445" i="2" l="1"/>
  <c r="AF445" i="2"/>
  <c r="Y445" i="2"/>
  <c r="AA445" i="2"/>
  <c r="AG445" i="2"/>
  <c r="AD445" i="2"/>
  <c r="AE445" i="2"/>
  <c r="AC445" i="2"/>
  <c r="AH445" i="2"/>
  <c r="AI445" i="2"/>
  <c r="Z445" i="2"/>
  <c r="X445" i="2"/>
  <c r="AE446" i="2" l="1"/>
  <c r="AA446" i="2"/>
  <c r="AI446" i="2"/>
  <c r="Y446" i="2"/>
  <c r="AB446" i="2"/>
  <c r="AF446" i="2"/>
  <c r="AG446" i="2"/>
  <c r="AH446" i="2"/>
  <c r="AD446" i="2"/>
  <c r="Z446" i="2"/>
  <c r="AC446" i="2"/>
  <c r="X446" i="2"/>
  <c r="Z447" i="2" l="1"/>
  <c r="AB447" i="2"/>
  <c r="AI447" i="2"/>
  <c r="Y447" i="2"/>
  <c r="AE447" i="2"/>
  <c r="AA447" i="2"/>
  <c r="AC447" i="2"/>
  <c r="X447" i="2"/>
  <c r="AD447" i="2"/>
  <c r="AG447" i="2"/>
  <c r="AF447" i="2"/>
  <c r="AH447" i="2"/>
  <c r="AF448" i="2" l="1"/>
  <c r="X448" i="2"/>
  <c r="AB448" i="2"/>
  <c r="AH448" i="2"/>
  <c r="AE448" i="2"/>
  <c r="AG448" i="2"/>
  <c r="AI448" i="2"/>
  <c r="AD448" i="2"/>
  <c r="Z448" i="2"/>
  <c r="AC448" i="2"/>
  <c r="AA448" i="2"/>
  <c r="Y448" i="2"/>
  <c r="AB449" i="2" l="1"/>
  <c r="X449" i="2"/>
  <c r="AC449" i="2"/>
  <c r="AA449" i="2"/>
  <c r="AG449" i="2"/>
  <c r="AH449" i="2"/>
  <c r="AE449" i="2"/>
  <c r="Y449" i="2"/>
  <c r="Z449" i="2"/>
  <c r="AI449" i="2"/>
  <c r="AF449" i="2"/>
  <c r="AD449" i="2"/>
  <c r="Z450" i="2" l="1"/>
  <c r="Y450" i="2"/>
  <c r="AB450" i="2"/>
  <c r="AE450" i="2"/>
  <c r="AI450" i="2"/>
  <c r="AF450" i="2"/>
  <c r="AG450" i="2"/>
  <c r="AA450" i="2"/>
  <c r="AD450" i="2"/>
  <c r="AH450" i="2"/>
  <c r="X450" i="2"/>
  <c r="AC450" i="2"/>
  <c r="Z451" i="2" l="1"/>
  <c r="AE451" i="2"/>
  <c r="X451" i="2"/>
  <c r="AD451" i="2"/>
  <c r="AA451" i="2"/>
  <c r="AI451" i="2"/>
  <c r="AH451" i="2"/>
  <c r="AG451" i="2"/>
  <c r="AB451" i="2"/>
  <c r="Y451" i="2"/>
  <c r="AC451" i="2"/>
  <c r="AF451" i="2"/>
  <c r="X452" i="2" l="1"/>
  <c r="AA452" i="2"/>
  <c r="AF452" i="2"/>
  <c r="Z452" i="2"/>
  <c r="AC452" i="2"/>
  <c r="Y452" i="2"/>
  <c r="AD452" i="2"/>
  <c r="AI452" i="2"/>
  <c r="AE452" i="2"/>
  <c r="AH452" i="2"/>
  <c r="AB452" i="2"/>
  <c r="AG452" i="2"/>
  <c r="AB453" i="2" l="1"/>
  <c r="Y453" i="2"/>
  <c r="AF453" i="2"/>
  <c r="Z453" i="2"/>
  <c r="AG453" i="2"/>
  <c r="AI453" i="2"/>
  <c r="AD453" i="2"/>
  <c r="X453" i="2"/>
  <c r="AA453" i="2"/>
  <c r="AH453" i="2"/>
  <c r="AE453" i="2"/>
  <c r="AC453" i="2"/>
  <c r="AB454" i="2" l="1"/>
  <c r="AA454" i="2"/>
  <c r="Y454" i="2"/>
  <c r="Z454" i="2"/>
  <c r="AI454" i="2"/>
  <c r="AF454" i="2"/>
  <c r="AC454" i="2"/>
  <c r="X454" i="2"/>
  <c r="AG454" i="2"/>
  <c r="AD454" i="2"/>
  <c r="AH454" i="2"/>
  <c r="AE454" i="2"/>
  <c r="AA455" i="2" l="1"/>
  <c r="AD455" i="2"/>
  <c r="AH455" i="2"/>
  <c r="AC455" i="2"/>
  <c r="AE455" i="2"/>
  <c r="Z455" i="2"/>
  <c r="AF455" i="2"/>
  <c r="AI455" i="2"/>
  <c r="AG455" i="2"/>
  <c r="AB455" i="2"/>
  <c r="Y455" i="2"/>
  <c r="X455" i="2"/>
  <c r="AI456" i="2" l="1"/>
  <c r="AE456" i="2"/>
  <c r="AA456" i="2"/>
  <c r="AF456" i="2"/>
  <c r="AG456" i="2"/>
  <c r="Y456" i="2"/>
  <c r="AH456" i="2"/>
  <c r="Z456" i="2"/>
  <c r="AD456" i="2"/>
  <c r="AC456" i="2"/>
  <c r="X456" i="2"/>
  <c r="AB456" i="2"/>
  <c r="AA457" i="2" l="1"/>
  <c r="AD457" i="2"/>
  <c r="AI457" i="2"/>
  <c r="Y457" i="2"/>
  <c r="AF457" i="2"/>
  <c r="AE457" i="2"/>
  <c r="AC457" i="2"/>
  <c r="Z457" i="2"/>
  <c r="AB457" i="2"/>
  <c r="AG457" i="2"/>
  <c r="AH457" i="2"/>
  <c r="X457" i="2"/>
  <c r="AD458" i="2" l="1"/>
  <c r="Y458" i="2"/>
  <c r="AC458" i="2"/>
  <c r="AB458" i="2"/>
  <c r="AH458" i="2"/>
  <c r="X458" i="2"/>
  <c r="AF458" i="2"/>
  <c r="AI458" i="2"/>
  <c r="AA458" i="2"/>
  <c r="AG458" i="2"/>
  <c r="AE458" i="2"/>
  <c r="Z458" i="2"/>
  <c r="Y459" i="2" l="1"/>
  <c r="AA459" i="2"/>
  <c r="AG459" i="2"/>
  <c r="X459" i="2"/>
  <c r="AD459" i="2"/>
  <c r="AH459" i="2"/>
  <c r="AC459" i="2"/>
  <c r="AB459" i="2"/>
  <c r="AI459" i="2"/>
  <c r="Z459" i="2"/>
  <c r="AF459" i="2"/>
  <c r="AE459" i="2"/>
  <c r="AC460" i="2" l="1"/>
  <c r="Y460" i="2"/>
  <c r="AA460" i="2"/>
  <c r="X460" i="2"/>
  <c r="AH460" i="2"/>
  <c r="AG460" i="2"/>
  <c r="AI460" i="2"/>
  <c r="AB460" i="2"/>
  <c r="AD460" i="2"/>
  <c r="AE460" i="2"/>
  <c r="AF460" i="2"/>
  <c r="Z460" i="2"/>
  <c r="AF461" i="2" l="1"/>
  <c r="AE461" i="2"/>
  <c r="AI461" i="2"/>
  <c r="AA461" i="2"/>
  <c r="AD461" i="2"/>
  <c r="AC461" i="2"/>
  <c r="X461" i="2"/>
  <c r="AG461" i="2"/>
  <c r="AH461" i="2"/>
  <c r="AB461" i="2"/>
  <c r="Y461" i="2"/>
  <c r="Z461" i="2"/>
  <c r="AB462" i="2" l="1"/>
  <c r="Z462" i="2"/>
  <c r="AC462" i="2"/>
  <c r="X462" i="2"/>
  <c r="AD462" i="2"/>
  <c r="AF462" i="2"/>
  <c r="AG462" i="2"/>
  <c r="AE462" i="2"/>
  <c r="AH462" i="2"/>
  <c r="Y462" i="2"/>
  <c r="AI462" i="2"/>
  <c r="AA462" i="2"/>
  <c r="AG463" i="2" l="1"/>
  <c r="AA463" i="2"/>
  <c r="AB463" i="2"/>
  <c r="X463" i="2"/>
  <c r="AH463" i="2"/>
  <c r="AF463" i="2"/>
  <c r="Y463" i="2"/>
  <c r="AD463" i="2"/>
  <c r="AE463" i="2"/>
  <c r="AC463" i="2"/>
  <c r="AI463" i="2"/>
  <c r="Z463" i="2"/>
  <c r="X464" i="2" l="1"/>
  <c r="AA464" i="2"/>
  <c r="AF464" i="2"/>
  <c r="Y464" i="2"/>
  <c r="AD464" i="2"/>
  <c r="Z464" i="2"/>
  <c r="AH464" i="2"/>
  <c r="AE464" i="2"/>
  <c r="AB464" i="2"/>
  <c r="AI464" i="2"/>
  <c r="AC464" i="2"/>
  <c r="AG464" i="2"/>
  <c r="AH465" i="2" l="1"/>
  <c r="AG465" i="2"/>
  <c r="AC465" i="2"/>
  <c r="Y465" i="2"/>
  <c r="X465" i="2"/>
  <c r="AF465" i="2"/>
  <c r="Z465" i="2"/>
  <c r="AE465" i="2"/>
  <c r="AI465" i="2"/>
  <c r="AD465" i="2"/>
  <c r="AA465" i="2"/>
  <c r="AB465" i="2"/>
  <c r="Z466" i="2" l="1"/>
  <c r="X466" i="2"/>
  <c r="AC466" i="2"/>
  <c r="AH466" i="2"/>
  <c r="AF466" i="2"/>
  <c r="AE466" i="2"/>
  <c r="AI466" i="2"/>
  <c r="AB466" i="2"/>
  <c r="Y466" i="2"/>
  <c r="AG466" i="2"/>
  <c r="AA466" i="2"/>
  <c r="AD466" i="2"/>
  <c r="AB467" i="2" l="1"/>
  <c r="AE467" i="2"/>
  <c r="AF467" i="2"/>
  <c r="Y467" i="2"/>
  <c r="AH467" i="2"/>
  <c r="X467" i="2"/>
  <c r="Z467" i="2"/>
  <c r="AC467" i="2"/>
  <c r="AA467" i="2"/>
  <c r="AG467" i="2"/>
  <c r="AI467" i="2"/>
  <c r="AD467" i="2"/>
  <c r="AG468" i="2" l="1"/>
  <c r="AB468" i="2"/>
  <c r="Z468" i="2"/>
  <c r="AA468" i="2"/>
  <c r="X468" i="2"/>
  <c r="AE468" i="2"/>
  <c r="Y468" i="2"/>
  <c r="AF468" i="2"/>
  <c r="AI468" i="2"/>
  <c r="AC468" i="2"/>
  <c r="AD468" i="2"/>
  <c r="AH468" i="2"/>
  <c r="AG469" i="2" l="1"/>
  <c r="AF469" i="2"/>
  <c r="AH469" i="2"/>
  <c r="Z469" i="2"/>
  <c r="AA469" i="2"/>
  <c r="AB469" i="2"/>
  <c r="Y469" i="2"/>
  <c r="AE469" i="2"/>
  <c r="AI469" i="2"/>
  <c r="AC469" i="2"/>
  <c r="X469" i="2"/>
  <c r="AD469" i="2"/>
  <c r="AI470" i="2" l="1"/>
  <c r="AE470" i="2"/>
  <c r="AC470" i="2"/>
  <c r="Z470" i="2"/>
  <c r="AG470" i="2"/>
  <c r="AB470" i="2"/>
  <c r="AF470" i="2"/>
  <c r="AD470" i="2"/>
  <c r="Y470" i="2"/>
  <c r="X470" i="2"/>
  <c r="AA470" i="2"/>
  <c r="AH470" i="2"/>
  <c r="AH471" i="2" l="1"/>
  <c r="AI471" i="2"/>
  <c r="X471" i="2"/>
  <c r="AB471" i="2"/>
  <c r="Y471" i="2"/>
  <c r="AC471" i="2"/>
  <c r="Z471" i="2"/>
  <c r="AG471" i="2"/>
  <c r="AE471" i="2"/>
  <c r="AD471" i="2"/>
  <c r="AA471" i="2"/>
  <c r="AF471" i="2"/>
  <c r="AE472" i="2" l="1"/>
  <c r="AC472" i="2"/>
  <c r="AD472" i="2"/>
  <c r="AI472" i="2"/>
  <c r="AA472" i="2"/>
  <c r="AB472" i="2"/>
  <c r="Z472" i="2"/>
  <c r="Y472" i="2"/>
  <c r="AG472" i="2"/>
  <c r="X472" i="2"/>
  <c r="AF472" i="2"/>
  <c r="AH472" i="2"/>
  <c r="AI473" i="2" l="1"/>
  <c r="Z473" i="2"/>
  <c r="AF473" i="2"/>
  <c r="X473" i="2"/>
  <c r="AG473" i="2"/>
  <c r="Y473" i="2"/>
  <c r="AA473" i="2"/>
  <c r="AC473" i="2"/>
  <c r="AD473" i="2"/>
  <c r="AE473" i="2"/>
  <c r="AH473" i="2"/>
  <c r="AB473" i="2"/>
  <c r="AA474" i="2" l="1"/>
  <c r="Z474" i="2"/>
  <c r="AE474" i="2"/>
  <c r="AG474" i="2"/>
  <c r="AB474" i="2"/>
  <c r="AD474" i="2"/>
  <c r="AH474" i="2"/>
  <c r="AF474" i="2"/>
  <c r="X474" i="2"/>
  <c r="AC474" i="2"/>
  <c r="AI474" i="2"/>
  <c r="Y474" i="2"/>
  <c r="AA475" i="2" l="1"/>
  <c r="Y475" i="2"/>
  <c r="AE475" i="2"/>
  <c r="Z475" i="2"/>
  <c r="AF475" i="2"/>
  <c r="AC475" i="2"/>
  <c r="AG475" i="2"/>
  <c r="AD475" i="2"/>
  <c r="AB475" i="2"/>
  <c r="X475" i="2"/>
  <c r="AH475" i="2"/>
  <c r="AI475" i="2"/>
  <c r="Y476" i="2" l="1"/>
  <c r="X476" i="2"/>
  <c r="AI476" i="2"/>
  <c r="Z476" i="2"/>
  <c r="AE476" i="2"/>
  <c r="AG476" i="2"/>
  <c r="AA476" i="2"/>
  <c r="AD476" i="2"/>
  <c r="AC476" i="2"/>
  <c r="AB476" i="2"/>
  <c r="AH476" i="2"/>
  <c r="AF476" i="2"/>
  <c r="AH477" i="2" l="1"/>
  <c r="Y477" i="2"/>
  <c r="AA477" i="2"/>
  <c r="X477" i="2"/>
  <c r="AF477" i="2"/>
  <c r="AG477" i="2"/>
  <c r="Z477" i="2"/>
  <c r="AC477" i="2"/>
  <c r="AE477" i="2"/>
  <c r="AD477" i="2"/>
  <c r="AI477" i="2"/>
  <c r="AB477" i="2"/>
  <c r="AE478" i="2" l="1"/>
  <c r="AC478" i="2"/>
  <c r="Y478" i="2"/>
  <c r="AH478" i="2"/>
  <c r="AD478" i="2"/>
  <c r="AI478" i="2"/>
  <c r="AB478" i="2"/>
  <c r="Z478" i="2"/>
  <c r="AG478" i="2"/>
  <c r="AF478" i="2"/>
  <c r="AA478" i="2"/>
  <c r="X478" i="2"/>
  <c r="AF479" i="2" l="1"/>
  <c r="AI479" i="2"/>
  <c r="AD479" i="2"/>
  <c r="AA479" i="2"/>
  <c r="Y479" i="2"/>
  <c r="Z479" i="2"/>
  <c r="X479" i="2"/>
  <c r="AG479" i="2"/>
  <c r="AH479" i="2"/>
  <c r="AB479" i="2"/>
  <c r="AC479" i="2"/>
  <c r="AE479" i="2"/>
  <c r="AB480" i="2" l="1"/>
  <c r="AH480" i="2"/>
  <c r="AG480" i="2"/>
  <c r="Z480" i="2"/>
  <c r="AI480" i="2"/>
  <c r="AE480" i="2"/>
  <c r="AD480" i="2"/>
  <c r="AA480" i="2"/>
  <c r="AC480" i="2"/>
  <c r="AF480" i="2"/>
  <c r="Y480" i="2"/>
  <c r="X480" i="2"/>
  <c r="AH481" i="2" l="1"/>
  <c r="AB481" i="2"/>
  <c r="Y481" i="2"/>
  <c r="X481" i="2"/>
  <c r="AE481" i="2"/>
  <c r="AA481" i="2"/>
  <c r="Z481" i="2"/>
  <c r="AC481" i="2"/>
  <c r="AF481" i="2"/>
  <c r="AD481" i="2"/>
  <c r="AI481" i="2"/>
  <c r="AG481" i="2"/>
  <c r="Y482" i="2" l="1"/>
  <c r="AB482" i="2"/>
  <c r="AA482" i="2"/>
  <c r="AF482" i="2"/>
  <c r="AG482" i="2"/>
  <c r="Z482" i="2"/>
  <c r="X482" i="2"/>
  <c r="AD482" i="2"/>
  <c r="AH482" i="2"/>
  <c r="AI482" i="2"/>
  <c r="AC482" i="2"/>
  <c r="AE482" i="2"/>
  <c r="Z483" i="2" l="1"/>
  <c r="AI483" i="2"/>
  <c r="AA483" i="2"/>
  <c r="X483" i="2"/>
  <c r="AE483" i="2"/>
  <c r="Y483" i="2"/>
  <c r="AG483" i="2"/>
  <c r="AB483" i="2"/>
  <c r="AH483" i="2"/>
  <c r="AF483" i="2"/>
  <c r="AC483" i="2"/>
  <c r="AD483" i="2"/>
  <c r="AF484" i="2" l="1"/>
  <c r="AE484" i="2"/>
  <c r="AA484" i="2"/>
  <c r="Y484" i="2"/>
  <c r="AG484" i="2"/>
  <c r="AH484" i="2"/>
  <c r="X484" i="2"/>
  <c r="AD484" i="2"/>
  <c r="AC484" i="2"/>
  <c r="AB484" i="2"/>
  <c r="AI484" i="2"/>
  <c r="Z484" i="2"/>
  <c r="AF485" i="2" l="1"/>
  <c r="AG485" i="2"/>
  <c r="Y485" i="2"/>
  <c r="AC485" i="2"/>
  <c r="AD485" i="2"/>
  <c r="AI485" i="2"/>
  <c r="X485" i="2"/>
  <c r="AH485" i="2"/>
  <c r="AE485" i="2"/>
  <c r="AB485" i="2"/>
  <c r="Z485" i="2"/>
  <c r="AA485" i="2"/>
  <c r="AD486" i="2" l="1"/>
  <c r="AI486" i="2"/>
  <c r="AG486" i="2"/>
  <c r="AH486" i="2"/>
  <c r="Y486" i="2"/>
  <c r="Z486" i="2"/>
  <c r="X486" i="2"/>
  <c r="AB486" i="2"/>
  <c r="AC486" i="2"/>
  <c r="AF486" i="2"/>
  <c r="AA486" i="2"/>
  <c r="AE486" i="2"/>
  <c r="Z487" i="2" l="1"/>
  <c r="AF487" i="2"/>
  <c r="Y487" i="2"/>
  <c r="AE487" i="2"/>
  <c r="AD487" i="2"/>
  <c r="AH487" i="2"/>
  <c r="AC487" i="2"/>
  <c r="AB487" i="2"/>
  <c r="X487" i="2"/>
  <c r="AG487" i="2"/>
  <c r="AI487" i="2"/>
  <c r="AA487" i="2"/>
  <c r="X488" i="2" l="1"/>
  <c r="AC488" i="2"/>
  <c r="Z488" i="2"/>
  <c r="AH488" i="2"/>
  <c r="AE488" i="2"/>
  <c r="AI488" i="2"/>
  <c r="AF488" i="2"/>
  <c r="AA488" i="2"/>
  <c r="Y488" i="2"/>
  <c r="AB488" i="2"/>
  <c r="AD488" i="2"/>
  <c r="AG488" i="2"/>
  <c r="AI489" i="2" l="1"/>
  <c r="Y489" i="2"/>
  <c r="Z489" i="2"/>
  <c r="AB489" i="2"/>
  <c r="AH489" i="2"/>
  <c r="AF489" i="2"/>
  <c r="AA489" i="2"/>
  <c r="AG489" i="2"/>
  <c r="X489" i="2"/>
  <c r="AE489" i="2"/>
  <c r="AC489" i="2"/>
  <c r="AD489" i="2"/>
  <c r="AH490" i="2" l="1"/>
  <c r="AA490" i="2"/>
  <c r="AB490" i="2"/>
  <c r="AC490" i="2"/>
  <c r="AG490" i="2"/>
  <c r="AI490" i="2"/>
  <c r="Z490" i="2"/>
  <c r="X490" i="2"/>
  <c r="AD490" i="2"/>
  <c r="Y490" i="2"/>
  <c r="AF490" i="2"/>
  <c r="AE490" i="2"/>
  <c r="AF491" i="2" l="1"/>
  <c r="AA491" i="2"/>
  <c r="Z491" i="2"/>
  <c r="Y491" i="2"/>
  <c r="X491" i="2"/>
  <c r="AB491" i="2"/>
  <c r="AD491" i="2"/>
  <c r="AE491" i="2"/>
  <c r="AI491" i="2"/>
  <c r="AH491" i="2"/>
  <c r="AC491" i="2"/>
  <c r="AG491" i="2"/>
  <c r="AH492" i="2" l="1"/>
  <c r="Y492" i="2"/>
  <c r="AA492" i="2"/>
  <c r="X492" i="2"/>
  <c r="AF492" i="2"/>
  <c r="AE492" i="2"/>
  <c r="Z492" i="2"/>
  <c r="AC492" i="2"/>
  <c r="AB492" i="2"/>
  <c r="AD492" i="2"/>
  <c r="AI492" i="2"/>
  <c r="AG492" i="2"/>
  <c r="AH493" i="2" l="1"/>
  <c r="AI493" i="2"/>
  <c r="AE493" i="2"/>
  <c r="AB493" i="2"/>
  <c r="Y493" i="2"/>
  <c r="AF493" i="2"/>
  <c r="Z493" i="2"/>
  <c r="AG493" i="2"/>
  <c r="X493" i="2"/>
  <c r="AD493" i="2"/>
  <c r="AA493" i="2"/>
  <c r="AC493" i="2"/>
  <c r="AH494" i="2" l="1"/>
  <c r="AE494" i="2"/>
  <c r="AG494" i="2"/>
  <c r="AB494" i="2"/>
  <c r="AA494" i="2"/>
  <c r="AF494" i="2"/>
  <c r="AI494" i="2"/>
  <c r="X494" i="2"/>
  <c r="Y494" i="2"/>
  <c r="AD494" i="2"/>
  <c r="Z494" i="2"/>
  <c r="AC494" i="2"/>
  <c r="AI495" i="2" l="1"/>
  <c r="Z495" i="2"/>
  <c r="AB495" i="2"/>
  <c r="Y495" i="2"/>
  <c r="AH495" i="2"/>
  <c r="AG495" i="2"/>
  <c r="AA495" i="2"/>
  <c r="AD495" i="2"/>
  <c r="AF495" i="2"/>
  <c r="AE495" i="2"/>
  <c r="AC495" i="2"/>
  <c r="X495" i="2"/>
  <c r="AI496" i="2" l="1"/>
  <c r="Z496" i="2"/>
  <c r="AC496" i="2"/>
  <c r="X496" i="2"/>
  <c r="AG496" i="2"/>
  <c r="AH496" i="2"/>
  <c r="AA496" i="2"/>
  <c r="AF496" i="2"/>
  <c r="Y496" i="2"/>
  <c r="AB496" i="2"/>
  <c r="AD496" i="2"/>
  <c r="AE496" i="2"/>
  <c r="AF497" i="2" l="1"/>
  <c r="AI497" i="2"/>
  <c r="AH497" i="2"/>
  <c r="Z497" i="2"/>
  <c r="AD497" i="2"/>
  <c r="AG497" i="2"/>
  <c r="X497" i="2"/>
  <c r="AE497" i="2"/>
  <c r="AA497" i="2"/>
  <c r="AB497" i="2"/>
  <c r="AC497" i="2"/>
  <c r="Y497" i="2"/>
  <c r="AD498" i="2" l="1"/>
  <c r="AI498" i="2"/>
  <c r="AE498" i="2"/>
  <c r="AA498" i="2"/>
  <c r="AH498" i="2"/>
  <c r="AG498" i="2"/>
  <c r="AB498" i="2"/>
  <c r="AF498" i="2"/>
  <c r="Z498" i="2"/>
  <c r="Y498" i="2"/>
  <c r="AC498" i="2"/>
  <c r="X498" i="2"/>
  <c r="AI499" i="2" l="1"/>
  <c r="AD499" i="2"/>
  <c r="Y499" i="2"/>
  <c r="X499" i="2"/>
  <c r="Z499" i="2"/>
  <c r="AG499" i="2"/>
  <c r="AA499" i="2"/>
  <c r="AC499" i="2"/>
  <c r="AB499" i="2"/>
  <c r="AE499" i="2"/>
  <c r="AH499" i="2"/>
  <c r="AF499" i="2"/>
  <c r="AI500" i="2" l="1"/>
  <c r="AF500" i="2"/>
  <c r="AD500" i="2"/>
  <c r="AB500" i="2"/>
  <c r="X500" i="2"/>
  <c r="Z500" i="2"/>
  <c r="AA500" i="2"/>
  <c r="AG500" i="2"/>
  <c r="AH500" i="2"/>
  <c r="AE500" i="2"/>
  <c r="Y500" i="2"/>
  <c r="AC500" i="2"/>
  <c r="AI501" i="2" l="1"/>
  <c r="AH501" i="2"/>
  <c r="Y501" i="2"/>
  <c r="Z501" i="2"/>
  <c r="AD501" i="2"/>
  <c r="AG501" i="2"/>
  <c r="AA501" i="2"/>
  <c r="AF501" i="2"/>
  <c r="AC501" i="2"/>
  <c r="AE501" i="2"/>
  <c r="AB501" i="2"/>
  <c r="X501" i="2"/>
  <c r="AI502" i="2" l="1"/>
  <c r="X502" i="2"/>
  <c r="AB502" i="2"/>
  <c r="AD502" i="2"/>
  <c r="AF502" i="2"/>
  <c r="AG502" i="2"/>
  <c r="AC502" i="2"/>
  <c r="AE502" i="2"/>
  <c r="AH502" i="2"/>
  <c r="Z502" i="2"/>
  <c r="AA502" i="2"/>
  <c r="Y502" i="2"/>
  <c r="AC503" i="2" l="1"/>
  <c r="Y503" i="2"/>
  <c r="AG503" i="2"/>
  <c r="X503" i="2"/>
  <c r="AH503" i="2"/>
  <c r="AI503" i="2"/>
  <c r="AB503" i="2"/>
  <c r="AD503" i="2"/>
  <c r="Z503" i="2"/>
  <c r="AF503" i="2"/>
  <c r="AE503" i="2"/>
  <c r="AA503" i="2"/>
  <c r="AI504" i="2" l="1"/>
  <c r="AH504" i="2"/>
  <c r="AF504" i="2"/>
  <c r="X504" i="2"/>
  <c r="AC504" i="2"/>
  <c r="AA504" i="2"/>
  <c r="AE504" i="2"/>
  <c r="Z504" i="2"/>
  <c r="AB504" i="2"/>
  <c r="AD504" i="2"/>
  <c r="AG504" i="2"/>
  <c r="Y504" i="2"/>
  <c r="AG505" i="2" l="1"/>
  <c r="AB505" i="2"/>
  <c r="AE505" i="2"/>
  <c r="X505" i="2"/>
  <c r="Z505" i="2"/>
  <c r="AA505" i="2"/>
  <c r="Y505" i="2"/>
  <c r="AD505" i="2"/>
  <c r="AH505" i="2"/>
  <c r="AC505" i="2"/>
  <c r="AI505" i="2"/>
  <c r="AF505" i="2"/>
  <c r="Z506" i="2" l="1"/>
  <c r="AC506" i="2"/>
  <c r="AF506" i="2"/>
  <c r="Y506" i="2"/>
  <c r="AA506" i="2"/>
  <c r="AH506" i="2"/>
  <c r="AI506" i="2"/>
  <c r="AE506" i="2"/>
  <c r="AD506" i="2"/>
  <c r="X506" i="2"/>
  <c r="AB506" i="2"/>
  <c r="AG506" i="2"/>
  <c r="AI507" i="2" l="1"/>
  <c r="AD507" i="2"/>
  <c r="AB507" i="2"/>
  <c r="Z507" i="2"/>
  <c r="AG507" i="2"/>
  <c r="AH507" i="2"/>
  <c r="AA507" i="2"/>
  <c r="AF507" i="2"/>
  <c r="Y507" i="2"/>
  <c r="AE507" i="2"/>
  <c r="AC507" i="2"/>
  <c r="X507" i="2"/>
  <c r="Y508" i="2" l="1"/>
  <c r="AF508" i="2"/>
  <c r="Z508" i="2"/>
  <c r="AA508" i="2"/>
  <c r="AD508" i="2"/>
  <c r="AB508" i="2"/>
  <c r="AH508" i="2"/>
  <c r="AE508" i="2"/>
  <c r="AG508" i="2"/>
  <c r="AI508" i="2"/>
  <c r="X508" i="2"/>
  <c r="AC508" i="2"/>
  <c r="AI509" i="2" l="1"/>
  <c r="Z509" i="2"/>
  <c r="AB509" i="2"/>
  <c r="X509" i="2"/>
  <c r="AG509" i="2"/>
  <c r="AD509" i="2"/>
  <c r="AA509" i="2"/>
  <c r="AC509" i="2"/>
  <c r="Y509" i="2"/>
  <c r="AE509" i="2"/>
  <c r="AH509" i="2"/>
  <c r="AF509" i="2"/>
  <c r="AH510" i="2" l="1"/>
  <c r="AC510" i="2"/>
  <c r="Y510" i="2"/>
  <c r="AE510" i="2"/>
  <c r="Z510" i="2"/>
  <c r="X510" i="2"/>
  <c r="AD510" i="2"/>
  <c r="AA510" i="2"/>
  <c r="AG510" i="2"/>
  <c r="AF510" i="2"/>
  <c r="AB510" i="2"/>
  <c r="AI510" i="2"/>
  <c r="AG511" i="2" l="1"/>
  <c r="Z511" i="2"/>
  <c r="X511" i="2"/>
  <c r="AA511" i="2"/>
  <c r="AI511" i="2"/>
  <c r="AE511" i="2"/>
  <c r="Y511" i="2"/>
  <c r="AF511" i="2"/>
  <c r="AB511" i="2"/>
  <c r="AC511" i="2"/>
  <c r="AD511" i="2"/>
  <c r="AH511" i="2"/>
  <c r="AC512" i="2" l="1"/>
  <c r="AD512" i="2"/>
  <c r="Y512" i="2"/>
  <c r="AA512" i="2"/>
  <c r="X512" i="2"/>
  <c r="AF512" i="2"/>
  <c r="AH512" i="2"/>
  <c r="Z512" i="2"/>
  <c r="AE512" i="2"/>
  <c r="AB512" i="2"/>
  <c r="AG512" i="2"/>
  <c r="AI512" i="2"/>
  <c r="AI513" i="2" l="1"/>
  <c r="AD513" i="2"/>
  <c r="AG513" i="2"/>
  <c r="X513" i="2"/>
  <c r="AF513" i="2"/>
  <c r="Y513" i="2"/>
  <c r="AA513" i="2"/>
  <c r="AC513" i="2"/>
  <c r="Z513" i="2"/>
  <c r="AE513" i="2"/>
  <c r="AH513" i="2"/>
  <c r="AB513" i="2"/>
  <c r="AH514" i="2" l="1"/>
  <c r="Y514" i="2"/>
  <c r="AB514" i="2"/>
  <c r="AE514" i="2"/>
  <c r="AF514" i="2"/>
  <c r="AD514" i="2"/>
  <c r="Z514" i="2"/>
  <c r="AA514" i="2"/>
  <c r="X514" i="2"/>
  <c r="AG514" i="2"/>
  <c r="AI514" i="2"/>
  <c r="AC514" i="2"/>
  <c r="AA515" i="2" l="1"/>
  <c r="AB515" i="2"/>
  <c r="AC515" i="2"/>
  <c r="Z515" i="2"/>
  <c r="AF515" i="2"/>
  <c r="Y515" i="2"/>
  <c r="AG515" i="2"/>
  <c r="AD515" i="2"/>
  <c r="X515" i="2"/>
  <c r="AH515" i="2"/>
  <c r="AE515" i="2"/>
  <c r="AI515" i="2"/>
  <c r="AH516" i="2" l="1"/>
  <c r="AG516" i="2"/>
  <c r="AC516" i="2"/>
  <c r="Y516" i="2"/>
  <c r="X516" i="2"/>
  <c r="AF516" i="2"/>
  <c r="Z516" i="2"/>
  <c r="AE516" i="2"/>
  <c r="AI516" i="2"/>
  <c r="AD516" i="2"/>
  <c r="AA516" i="2"/>
  <c r="AB516" i="2"/>
  <c r="AH517" i="2" l="1"/>
  <c r="AB517" i="2"/>
  <c r="Y517" i="2"/>
  <c r="X517" i="2"/>
  <c r="AF517" i="2"/>
  <c r="AE517" i="2"/>
  <c r="Z517" i="2"/>
  <c r="AC517" i="2"/>
  <c r="AA517" i="2"/>
  <c r="AD517" i="2"/>
  <c r="AI517" i="2"/>
  <c r="AG517" i="2"/>
  <c r="X518" i="2" l="1"/>
  <c r="Z518" i="2"/>
  <c r="AB518" i="2"/>
  <c r="AH518" i="2"/>
  <c r="Y518" i="2"/>
  <c r="AG518" i="2"/>
  <c r="AI518" i="2"/>
  <c r="AD518" i="2"/>
  <c r="AE518" i="2"/>
  <c r="AF518" i="2"/>
  <c r="AA518" i="2"/>
  <c r="AC518" i="2"/>
  <c r="AD519" i="2" l="1"/>
  <c r="Y519" i="2"/>
  <c r="AA519" i="2"/>
  <c r="Z519" i="2"/>
  <c r="AG519" i="2"/>
  <c r="AB519" i="2"/>
  <c r="AE519" i="2"/>
  <c r="AF519" i="2"/>
  <c r="AH519" i="2"/>
  <c r="AI519" i="2"/>
  <c r="X519" i="2"/>
  <c r="AC519" i="2"/>
  <c r="AC520" i="2" l="1"/>
  <c r="X520" i="2"/>
  <c r="AD520" i="2"/>
  <c r="AI520" i="2"/>
  <c r="AE520" i="2"/>
  <c r="AH520" i="2"/>
  <c r="AB520" i="2"/>
  <c r="AG520" i="2"/>
  <c r="AF520" i="2"/>
  <c r="AA520" i="2"/>
  <c r="Z520" i="2"/>
  <c r="Y520" i="2"/>
  <c r="AG521" i="2" l="1"/>
  <c r="AE521" i="2"/>
  <c r="Z521" i="2"/>
  <c r="AB521" i="2"/>
  <c r="AA521" i="2"/>
  <c r="AD521" i="2"/>
  <c r="Y521" i="2"/>
  <c r="AH521" i="2"/>
  <c r="AF521" i="2"/>
  <c r="AC521" i="2"/>
  <c r="X521" i="2"/>
  <c r="AI521" i="2"/>
  <c r="AD522" i="2" l="1"/>
  <c r="AE522" i="2"/>
  <c r="AC522" i="2"/>
  <c r="Z522" i="2"/>
  <c r="Y522" i="2"/>
  <c r="X522" i="2"/>
  <c r="AA522" i="2"/>
  <c r="AB522" i="2"/>
  <c r="AH522" i="2"/>
  <c r="AG522" i="2"/>
  <c r="AI522" i="2"/>
  <c r="AF522" i="2"/>
  <c r="Z523" i="2" l="1"/>
  <c r="AG523" i="2"/>
  <c r="AA523" i="2"/>
  <c r="X523" i="2"/>
  <c r="AE523" i="2"/>
  <c r="AH523" i="2"/>
  <c r="AC523" i="2"/>
  <c r="AB523" i="2"/>
  <c r="AD523" i="2"/>
  <c r="AF523" i="2"/>
  <c r="Y523" i="2"/>
  <c r="AI523" i="2"/>
  <c r="Y524" i="2" l="1"/>
  <c r="AH524" i="2"/>
  <c r="Z524" i="2"/>
  <c r="X524" i="2"/>
  <c r="AD524" i="2"/>
  <c r="AE524" i="2"/>
  <c r="AC524" i="2"/>
  <c r="AB524" i="2"/>
  <c r="AI524" i="2"/>
  <c r="AF524" i="2"/>
  <c r="AA524" i="2"/>
  <c r="AG524" i="2"/>
  <c r="AF525" i="2" l="1"/>
  <c r="AA525" i="2"/>
  <c r="Y525" i="2"/>
  <c r="AC525" i="2"/>
  <c r="AG525" i="2"/>
  <c r="Z525" i="2"/>
  <c r="X525" i="2"/>
  <c r="AH525" i="2"/>
  <c r="AE525" i="2"/>
  <c r="AB525" i="2"/>
  <c r="AD525" i="2"/>
  <c r="AI525" i="2"/>
  <c r="Z526" i="2" l="1"/>
  <c r="AI526" i="2"/>
  <c r="AG526" i="2"/>
  <c r="X526" i="2"/>
  <c r="Y526" i="2"/>
  <c r="AA526" i="2"/>
  <c r="AE526" i="2"/>
  <c r="AB526" i="2"/>
  <c r="AC526" i="2"/>
  <c r="AD526" i="2"/>
  <c r="AH526" i="2"/>
  <c r="AF526" i="2"/>
  <c r="AG527" i="2" l="1"/>
  <c r="AF527" i="2"/>
  <c r="AI527" i="2"/>
  <c r="Z527" i="2"/>
  <c r="AB527" i="2"/>
  <c r="AH527" i="2"/>
  <c r="Y527" i="2"/>
  <c r="AE527" i="2"/>
  <c r="AA527" i="2"/>
  <c r="AC527" i="2"/>
  <c r="X527" i="2"/>
  <c r="AD527" i="2"/>
  <c r="Y528" i="2" l="1"/>
  <c r="AC528" i="2"/>
  <c r="AF528" i="2"/>
  <c r="AE528" i="2"/>
  <c r="AA528" i="2"/>
  <c r="Z528" i="2"/>
  <c r="AD528" i="2"/>
  <c r="AI528" i="2"/>
  <c r="X528" i="2"/>
  <c r="AB528" i="2"/>
  <c r="AH528" i="2"/>
  <c r="AG528" i="2"/>
  <c r="AI529" i="2" l="1"/>
  <c r="AF529" i="2"/>
  <c r="AD529" i="2"/>
  <c r="AB529" i="2"/>
  <c r="X529" i="2"/>
  <c r="AC529" i="2"/>
  <c r="AA529" i="2"/>
  <c r="AG529" i="2"/>
  <c r="AH529" i="2"/>
  <c r="AE529" i="2"/>
  <c r="Y529" i="2"/>
  <c r="Z529" i="2"/>
  <c r="Z530" i="2" l="1"/>
  <c r="AD530" i="2"/>
  <c r="AH530" i="2"/>
  <c r="X530" i="2"/>
  <c r="AC530" i="2"/>
  <c r="AF530" i="2"/>
  <c r="AB530" i="2"/>
  <c r="AE530" i="2"/>
  <c r="AI530" i="2"/>
  <c r="AG530" i="2"/>
  <c r="Y530" i="2"/>
  <c r="AA530" i="2"/>
  <c r="Y531" i="2" l="1"/>
  <c r="AF531" i="2"/>
  <c r="Z531" i="2"/>
  <c r="AE531" i="2"/>
  <c r="AC531" i="2"/>
  <c r="AB531" i="2"/>
  <c r="AD531" i="2"/>
  <c r="AA531" i="2"/>
  <c r="X531" i="2"/>
  <c r="AH531" i="2"/>
  <c r="AG531" i="2"/>
  <c r="AI531" i="2"/>
  <c r="AH532" i="2" l="1"/>
  <c r="AB532" i="2"/>
  <c r="AF532" i="2"/>
  <c r="X532" i="2"/>
  <c r="AA532" i="2"/>
  <c r="AG532" i="2"/>
  <c r="Z532" i="2"/>
  <c r="AC532" i="2"/>
  <c r="Y532" i="2"/>
  <c r="AD532" i="2"/>
  <c r="AI532" i="2"/>
  <c r="AE532" i="2"/>
  <c r="AH533" i="2" l="1"/>
  <c r="AE533" i="2"/>
  <c r="AC533" i="2"/>
  <c r="AB533" i="2"/>
  <c r="Y533" i="2"/>
  <c r="AF533" i="2"/>
  <c r="Z533" i="2"/>
  <c r="AG533" i="2"/>
  <c r="AI533" i="2"/>
  <c r="AD533" i="2"/>
  <c r="X533" i="2"/>
  <c r="AA533" i="2"/>
  <c r="AF534" i="2" l="1"/>
  <c r="Y534" i="2"/>
  <c r="AA534" i="2"/>
  <c r="Z534" i="2"/>
  <c r="AG534" i="2"/>
  <c r="AC534" i="2"/>
  <c r="AI534" i="2"/>
  <c r="AE534" i="2"/>
  <c r="AH534" i="2"/>
  <c r="AD534" i="2"/>
  <c r="X534" i="2"/>
  <c r="AB534" i="2"/>
  <c r="AI535" i="2" l="1"/>
  <c r="AG535" i="2"/>
  <c r="AB535" i="2"/>
  <c r="Y535" i="2"/>
  <c r="X535" i="2"/>
  <c r="AC535" i="2"/>
  <c r="AA535" i="2"/>
  <c r="AD535" i="2"/>
  <c r="AH535" i="2"/>
  <c r="AE535" i="2"/>
  <c r="Z535" i="2"/>
  <c r="AF535" i="2"/>
  <c r="AA536" i="2" l="1"/>
  <c r="AC536" i="2"/>
  <c r="AG536" i="2"/>
  <c r="Z536" i="2"/>
  <c r="Y536" i="2"/>
  <c r="AB536" i="2"/>
  <c r="AH536" i="2"/>
  <c r="AF536" i="2"/>
  <c r="X536" i="2"/>
  <c r="AD536" i="2"/>
  <c r="AI536" i="2"/>
  <c r="AE536" i="2"/>
  <c r="AG537" i="2" l="1"/>
  <c r="AH537" i="2"/>
  <c r="X537" i="2"/>
  <c r="AA537" i="2"/>
  <c r="AD537" i="2"/>
  <c r="AI537" i="2"/>
  <c r="Y537" i="2"/>
  <c r="AF537" i="2"/>
  <c r="AE537" i="2"/>
  <c r="AC537" i="2"/>
  <c r="Z537" i="2"/>
  <c r="AB537" i="2"/>
  <c r="AA538" i="2" l="1"/>
  <c r="AI538" i="2"/>
  <c r="Y538" i="2"/>
  <c r="AH538" i="2"/>
  <c r="AD538" i="2"/>
  <c r="AE538" i="2"/>
  <c r="AB538" i="2"/>
  <c r="AG538" i="2"/>
  <c r="Z538" i="2"/>
  <c r="AC538" i="2"/>
  <c r="AF538" i="2"/>
  <c r="X538" i="2"/>
  <c r="AA539" i="2" l="1"/>
  <c r="AG539" i="2"/>
  <c r="X539" i="2"/>
  <c r="Y539" i="2"/>
  <c r="AH539" i="2"/>
  <c r="AC539" i="2"/>
  <c r="AB539" i="2"/>
  <c r="AD539" i="2"/>
  <c r="Z539" i="2"/>
  <c r="AF539" i="2"/>
  <c r="AI539" i="2"/>
  <c r="AE539" i="2"/>
  <c r="AC540" i="2" l="1"/>
  <c r="AG540" i="2"/>
  <c r="AA540" i="2"/>
  <c r="X540" i="2"/>
  <c r="AH540" i="2"/>
  <c r="AE540" i="2"/>
  <c r="AI540" i="2"/>
  <c r="AB540" i="2"/>
  <c r="AD540" i="2"/>
  <c r="AF540" i="2"/>
  <c r="Y540" i="2"/>
  <c r="Z540" i="2"/>
  <c r="AF541" i="2" l="1"/>
  <c r="AE541" i="2"/>
  <c r="AC541" i="2"/>
  <c r="AA541" i="2"/>
  <c r="AD541" i="2"/>
  <c r="AI541" i="2"/>
  <c r="X541" i="2"/>
  <c r="AG541" i="2"/>
  <c r="AH541" i="2"/>
  <c r="AB541" i="2"/>
  <c r="Y541" i="2"/>
  <c r="Z541" i="2"/>
  <c r="AB542" i="2" l="1"/>
  <c r="AC542" i="2"/>
  <c r="Y542" i="2"/>
  <c r="AE542" i="2"/>
  <c r="AG542" i="2"/>
  <c r="X542" i="2"/>
  <c r="AA542" i="2"/>
  <c r="AF542" i="2"/>
  <c r="AI542" i="2"/>
  <c r="AH542" i="2"/>
  <c r="Z542" i="2"/>
  <c r="AD542" i="2"/>
  <c r="AI543" i="2" l="1"/>
  <c r="AH543" i="2"/>
  <c r="AF543" i="2"/>
  <c r="Y543" i="2"/>
  <c r="X543" i="2"/>
  <c r="Z543" i="2"/>
  <c r="AA543" i="2"/>
  <c r="AD543" i="2"/>
  <c r="AG543" i="2"/>
  <c r="AE543" i="2"/>
  <c r="AB543" i="2"/>
  <c r="AC543" i="2"/>
  <c r="AB544" i="2" l="1"/>
  <c r="AH544" i="2"/>
  <c r="AD544" i="2"/>
  <c r="AA544" i="2"/>
  <c r="AI544" i="2"/>
  <c r="AC544" i="2"/>
  <c r="Z544" i="2"/>
  <c r="AF544" i="2"/>
  <c r="X544" i="2"/>
  <c r="AE544" i="2"/>
  <c r="Y544" i="2"/>
  <c r="AG544" i="2"/>
  <c r="AG545" i="2" l="1"/>
  <c r="AI545" i="2"/>
  <c r="X545" i="2"/>
  <c r="AA545" i="2"/>
  <c r="AD545" i="2"/>
  <c r="Z545" i="2"/>
  <c r="Y545" i="2"/>
  <c r="AF545" i="2"/>
  <c r="AH545" i="2"/>
  <c r="AC545" i="2"/>
  <c r="AB545" i="2"/>
  <c r="AE545" i="2"/>
  <c r="AF546" i="2" l="1"/>
  <c r="AI546" i="2"/>
  <c r="AA546" i="2"/>
  <c r="Z546" i="2"/>
  <c r="AG546" i="2"/>
  <c r="AE546" i="2"/>
  <c r="AD546" i="2"/>
  <c r="AC546" i="2"/>
  <c r="AH546" i="2"/>
  <c r="Y546" i="2"/>
  <c r="AB546" i="2"/>
  <c r="X546" i="2"/>
  <c r="AF547" i="2" l="1"/>
  <c r="AC547" i="2"/>
  <c r="AA547" i="2"/>
  <c r="Y547" i="2"/>
  <c r="Z547" i="2"/>
  <c r="AE547" i="2"/>
  <c r="X547" i="2"/>
  <c r="AD547" i="2"/>
  <c r="AH547" i="2"/>
  <c r="AB547" i="2"/>
  <c r="AI547" i="2"/>
  <c r="AG547" i="2"/>
  <c r="AF548" i="2" l="1"/>
  <c r="AE548" i="2"/>
  <c r="AA548" i="2"/>
  <c r="AC548" i="2"/>
  <c r="AG548" i="2"/>
  <c r="AD548" i="2"/>
  <c r="X548" i="2"/>
  <c r="AH548" i="2"/>
  <c r="AI548" i="2"/>
  <c r="AB548" i="2"/>
  <c r="Y548" i="2"/>
  <c r="Z548" i="2"/>
  <c r="AF549" i="2" l="1"/>
  <c r="AH549" i="2"/>
  <c r="AE549" i="2"/>
  <c r="AA549" i="2"/>
  <c r="AD549" i="2"/>
  <c r="Y549" i="2"/>
  <c r="X549" i="2"/>
  <c r="AG549" i="2"/>
  <c r="AI549" i="2"/>
  <c r="AB549" i="2"/>
  <c r="Z549" i="2"/>
  <c r="AC549" i="2"/>
  <c r="AB550" i="2" l="1"/>
  <c r="AI550" i="2"/>
  <c r="AG550" i="2"/>
  <c r="AH550" i="2"/>
  <c r="Y550" i="2"/>
  <c r="AE550" i="2"/>
  <c r="X550" i="2"/>
  <c r="AD550" i="2"/>
  <c r="Z550" i="2"/>
  <c r="AF550" i="2"/>
  <c r="AA550" i="2"/>
  <c r="AC550" i="2"/>
  <c r="X551" i="2" l="1"/>
  <c r="AE551" i="2"/>
  <c r="AF551" i="2"/>
  <c r="Y551" i="2"/>
  <c r="AD551" i="2"/>
  <c r="AH551" i="2"/>
  <c r="AC551" i="2"/>
  <c r="AI551" i="2"/>
  <c r="AA551" i="2"/>
  <c r="AG551" i="2"/>
  <c r="AB551" i="2"/>
  <c r="Z551" i="2"/>
  <c r="X552" i="2" l="1"/>
  <c r="AD552" i="2"/>
  <c r="AG552" i="2"/>
  <c r="AF552" i="2"/>
  <c r="AE552" i="2"/>
  <c r="AC552" i="2"/>
  <c r="Z552" i="2"/>
  <c r="AA552" i="2"/>
  <c r="AI552" i="2"/>
  <c r="AB552" i="2"/>
  <c r="Y552" i="2"/>
  <c r="AH552" i="2"/>
  <c r="AI553" i="2" l="1"/>
  <c r="Y553" i="2"/>
  <c r="AG553" i="2"/>
  <c r="Z553" i="2"/>
  <c r="AH553" i="2"/>
  <c r="X553" i="2"/>
  <c r="AA553" i="2"/>
  <c r="AF553" i="2"/>
  <c r="AB553" i="2"/>
  <c r="AE553" i="2"/>
  <c r="AC553" i="2"/>
  <c r="AD553" i="2"/>
  <c r="AH554" i="2" l="1"/>
  <c r="AG554" i="2"/>
  <c r="AA554" i="2"/>
  <c r="AC554" i="2"/>
  <c r="AD554" i="2"/>
  <c r="Z554" i="2"/>
  <c r="AE554" i="2"/>
  <c r="X554" i="2"/>
  <c r="AB554" i="2"/>
  <c r="Y554" i="2"/>
  <c r="AF554" i="2"/>
  <c r="AI554" i="2"/>
  <c r="X555" i="2" l="1"/>
  <c r="Y555" i="2"/>
  <c r="Z555" i="2"/>
  <c r="AC555" i="2"/>
  <c r="AF555" i="2"/>
  <c r="AB555" i="2"/>
  <c r="AD555" i="2"/>
  <c r="AI555" i="2"/>
  <c r="AA555" i="2"/>
  <c r="AH555" i="2"/>
  <c r="AE555" i="2"/>
  <c r="AG555" i="2"/>
  <c r="AH556" i="2" l="1"/>
  <c r="AF556" i="2"/>
  <c r="AE556" i="2"/>
  <c r="AB556" i="2"/>
  <c r="AC556" i="2"/>
  <c r="AI556" i="2"/>
  <c r="Z556" i="2"/>
  <c r="AG556" i="2"/>
  <c r="AA556" i="2"/>
  <c r="AD556" i="2"/>
  <c r="Y556" i="2"/>
  <c r="X556" i="2"/>
  <c r="AH557" i="2" l="1"/>
  <c r="AI557" i="2"/>
  <c r="AE557" i="2"/>
  <c r="AA557" i="2"/>
  <c r="Y557" i="2"/>
  <c r="AG557" i="2"/>
  <c r="Z557" i="2"/>
  <c r="AF557" i="2"/>
  <c r="AC557" i="2"/>
  <c r="AD557" i="2"/>
  <c r="AB557" i="2"/>
  <c r="X557" i="2"/>
  <c r="Z558" i="2" l="1"/>
  <c r="AD558" i="2"/>
  <c r="AA558" i="2"/>
  <c r="AH558" i="2"/>
  <c r="Y558" i="2"/>
  <c r="AG558" i="2"/>
  <c r="AB558" i="2"/>
  <c r="X558" i="2"/>
  <c r="AF558" i="2"/>
  <c r="AI558" i="2"/>
  <c r="AE558" i="2"/>
  <c r="AC558" i="2"/>
  <c r="AI559" i="2" l="1"/>
  <c r="AD559" i="2"/>
  <c r="AB559" i="2"/>
  <c r="X559" i="2"/>
  <c r="Z559" i="2"/>
  <c r="AF559" i="2"/>
  <c r="AA559" i="2"/>
  <c r="AC559" i="2"/>
  <c r="AG559" i="2"/>
  <c r="AE559" i="2"/>
  <c r="AH559" i="2"/>
  <c r="Y559" i="2"/>
  <c r="AG560" i="2" l="1"/>
  <c r="Y560" i="2"/>
  <c r="AA560" i="2"/>
  <c r="AF560" i="2"/>
  <c r="AE560" i="2"/>
  <c r="AI560" i="2"/>
  <c r="AH560" i="2"/>
  <c r="X560" i="2"/>
  <c r="AB560" i="2"/>
  <c r="AD560" i="2"/>
  <c r="Z560" i="2"/>
  <c r="AC560" i="2"/>
  <c r="AG561" i="2" l="1"/>
  <c r="AF561" i="2"/>
  <c r="X561" i="2"/>
  <c r="Z561" i="2"/>
  <c r="AH561" i="2"/>
  <c r="AI561" i="2"/>
  <c r="Y561" i="2"/>
  <c r="AE561" i="2"/>
  <c r="AA561" i="2"/>
  <c r="AC561" i="2"/>
  <c r="AD561" i="2"/>
  <c r="AB561" i="2"/>
  <c r="AD562" i="2" l="1"/>
  <c r="AG562" i="2"/>
  <c r="X562" i="2"/>
  <c r="AF562" i="2"/>
  <c r="AC562" i="2"/>
  <c r="Z562" i="2"/>
  <c r="AE562" i="2"/>
  <c r="AI562" i="2"/>
  <c r="AB562" i="2"/>
  <c r="Y562" i="2"/>
  <c r="AA562" i="2"/>
  <c r="AH562" i="2"/>
  <c r="AF563" i="2" l="1"/>
  <c r="AE563" i="2"/>
  <c r="AI563" i="2"/>
  <c r="AC563" i="2"/>
  <c r="AA563" i="2"/>
  <c r="Z563" i="2"/>
  <c r="X563" i="2"/>
  <c r="AH563" i="2"/>
  <c r="AG563" i="2"/>
  <c r="AB563" i="2"/>
  <c r="Y563" i="2"/>
  <c r="AD563" i="2"/>
  <c r="AF564" i="2" l="1"/>
  <c r="AH564" i="2"/>
  <c r="AC564" i="2"/>
  <c r="AA564" i="2"/>
  <c r="Y564" i="2"/>
  <c r="AD564" i="2"/>
  <c r="X564" i="2"/>
  <c r="AG564" i="2"/>
  <c r="AI564" i="2"/>
  <c r="AB564" i="2"/>
  <c r="Z564" i="2"/>
  <c r="AE564" i="2"/>
  <c r="AF565" i="2" l="1"/>
  <c r="AI565" i="2"/>
  <c r="AA565" i="2"/>
  <c r="Z565" i="2"/>
  <c r="AG565" i="2"/>
  <c r="AD565" i="2"/>
  <c r="X565" i="2"/>
  <c r="AE565" i="2"/>
  <c r="AH565" i="2"/>
  <c r="AB565" i="2"/>
  <c r="AC565" i="2"/>
  <c r="Y565" i="2"/>
  <c r="AI566" i="2" l="1"/>
  <c r="AA566" i="2"/>
  <c r="AC566" i="2"/>
  <c r="X566" i="2"/>
  <c r="AF566" i="2"/>
  <c r="AG566" i="2"/>
  <c r="AH566" i="2"/>
  <c r="AE566" i="2"/>
  <c r="AD566" i="2"/>
  <c r="AB566" i="2"/>
  <c r="Z566" i="2"/>
  <c r="Y566" i="2"/>
  <c r="AG567" i="2" l="1"/>
  <c r="AE567" i="2"/>
  <c r="AD567" i="2"/>
  <c r="AB567" i="2"/>
  <c r="AF567" i="2"/>
  <c r="AI567" i="2"/>
  <c r="Y567" i="2"/>
  <c r="AH567" i="2"/>
  <c r="AA567" i="2"/>
  <c r="AC567" i="2"/>
  <c r="X567" i="2"/>
  <c r="Z567" i="2"/>
  <c r="AC568" i="2" l="1"/>
  <c r="AG568" i="2"/>
  <c r="Y568" i="2"/>
  <c r="AE568" i="2"/>
  <c r="AB568" i="2"/>
  <c r="AH568" i="2"/>
  <c r="AF568" i="2"/>
  <c r="AD568" i="2"/>
  <c r="Z568" i="2"/>
  <c r="X568" i="2"/>
  <c r="AI568" i="2"/>
  <c r="AA568" i="2"/>
  <c r="AI569" i="2" l="1"/>
  <c r="AF569" i="2"/>
  <c r="AG569" i="2"/>
  <c r="Y569" i="2"/>
  <c r="AB569" i="2"/>
  <c r="AH569" i="2"/>
  <c r="AA569" i="2"/>
  <c r="AD569" i="2"/>
  <c r="Z569" i="2"/>
  <c r="AE569" i="2"/>
  <c r="X569" i="2"/>
  <c r="AC569" i="2"/>
  <c r="Y570" i="2" l="1"/>
  <c r="AA570" i="2"/>
  <c r="X570" i="2"/>
  <c r="AE570" i="2"/>
  <c r="AI570" i="2"/>
  <c r="AH570" i="2"/>
  <c r="AD570" i="2"/>
  <c r="AB570" i="2"/>
  <c r="AG570" i="2"/>
  <c r="Z570" i="2"/>
  <c r="AC570" i="2"/>
  <c r="AF570" i="2"/>
  <c r="AH571" i="2" l="1"/>
  <c r="AF571" i="2"/>
  <c r="AC571" i="2"/>
  <c r="AB571" i="2"/>
  <c r="X571" i="2"/>
  <c r="AE571" i="2"/>
  <c r="Z571" i="2"/>
  <c r="AG571" i="2"/>
  <c r="AI571" i="2"/>
  <c r="AD571" i="2"/>
  <c r="Y571" i="2"/>
  <c r="AA571" i="2"/>
  <c r="AI572" i="2" l="1"/>
  <c r="X572" i="2"/>
  <c r="Z572" i="2"/>
  <c r="AA572" i="2"/>
  <c r="AE572" i="2"/>
  <c r="AC572" i="2"/>
  <c r="AD572" i="2"/>
  <c r="AF572" i="2"/>
  <c r="Y572" i="2"/>
  <c r="AH572" i="2"/>
  <c r="AB572" i="2"/>
  <c r="AG572" i="2"/>
  <c r="AH573" i="2" l="1"/>
  <c r="AB573" i="2"/>
  <c r="AF573" i="2"/>
  <c r="Y573" i="2"/>
  <c r="AA573" i="2"/>
  <c r="AG573" i="2"/>
  <c r="Z573" i="2"/>
  <c r="AE573" i="2"/>
  <c r="AI573" i="2"/>
  <c r="AD573" i="2"/>
  <c r="AC573" i="2"/>
  <c r="X573" i="2"/>
  <c r="AC574" i="2" l="1"/>
  <c r="X574" i="2"/>
  <c r="AB574" i="2"/>
  <c r="AA574" i="2"/>
  <c r="AI574" i="2"/>
  <c r="Y574" i="2"/>
  <c r="Z574" i="2"/>
  <c r="AE574" i="2"/>
  <c r="AG574" i="2"/>
  <c r="AH574" i="2"/>
  <c r="AF574" i="2"/>
  <c r="AD574" i="2"/>
  <c r="AF575" i="2" l="1"/>
  <c r="AG575" i="2"/>
  <c r="AA575" i="2"/>
  <c r="AC575" i="2"/>
  <c r="AD575" i="2"/>
  <c r="AE575" i="2"/>
  <c r="X575" i="2"/>
  <c r="AH575" i="2"/>
  <c r="AI575" i="2"/>
  <c r="AB575" i="2"/>
  <c r="Z575" i="2"/>
  <c r="Y575" i="2"/>
  <c r="AC576" i="2" l="1"/>
  <c r="AA576" i="2"/>
  <c r="Y576" i="2"/>
  <c r="X576" i="2"/>
  <c r="AB576" i="2"/>
  <c r="AH576" i="2"/>
  <c r="AE576" i="2"/>
  <c r="AG576" i="2"/>
  <c r="AI576" i="2"/>
  <c r="AF576" i="2"/>
  <c r="AD576" i="2"/>
  <c r="Z576" i="2"/>
  <c r="AH577" i="2" l="1"/>
  <c r="AG577" i="2"/>
  <c r="AB577" i="2"/>
  <c r="Y577" i="2"/>
  <c r="X577" i="2"/>
  <c r="AC577" i="2"/>
  <c r="Z577" i="2"/>
  <c r="AE577" i="2"/>
  <c r="AI577" i="2"/>
  <c r="AD577" i="2"/>
  <c r="AA577" i="2"/>
  <c r="AF577" i="2"/>
  <c r="AH578" i="2" l="1"/>
  <c r="AA578" i="2"/>
  <c r="AC578" i="2"/>
  <c r="AD578" i="2"/>
  <c r="X578" i="2"/>
  <c r="AB578" i="2"/>
  <c r="AE578" i="2"/>
  <c r="Z578" i="2"/>
  <c r="Y578" i="2"/>
  <c r="AG578" i="2"/>
  <c r="AI578" i="2"/>
  <c r="AF578" i="2"/>
  <c r="AB579" i="2" l="1"/>
  <c r="AI579" i="2"/>
  <c r="AD579" i="2"/>
  <c r="Y579" i="2"/>
  <c r="AH579" i="2"/>
  <c r="AE579" i="2"/>
  <c r="X579" i="2"/>
  <c r="AC579" i="2"/>
  <c r="AF579" i="2"/>
  <c r="AG579" i="2"/>
  <c r="AA579" i="2"/>
  <c r="Z579" i="2"/>
  <c r="AG580" i="2" l="1"/>
  <c r="AB580" i="2"/>
  <c r="X580" i="2"/>
  <c r="AA580" i="2"/>
  <c r="AH580" i="2"/>
  <c r="Z580" i="2"/>
  <c r="Y580" i="2"/>
  <c r="AF580" i="2"/>
  <c r="AE580" i="2"/>
  <c r="AC580" i="2"/>
  <c r="AD580" i="2"/>
  <c r="AI580" i="2"/>
  <c r="AG581" i="2" l="1"/>
  <c r="AF581" i="2"/>
  <c r="AB581" i="2"/>
  <c r="Z581" i="2"/>
  <c r="AA581" i="2"/>
  <c r="AD581" i="2"/>
  <c r="Y581" i="2"/>
  <c r="AE581" i="2"/>
  <c r="AI581" i="2"/>
  <c r="AC581" i="2"/>
  <c r="X581" i="2"/>
  <c r="AH581" i="2"/>
  <c r="AI582" i="2" l="1"/>
  <c r="AF582" i="2"/>
  <c r="AE582" i="2"/>
  <c r="AA582" i="2"/>
  <c r="Y582" i="2"/>
  <c r="Z582" i="2"/>
  <c r="AH582" i="2"/>
  <c r="AB582" i="2"/>
  <c r="AC582" i="2"/>
  <c r="X582" i="2"/>
  <c r="AD582" i="2"/>
  <c r="AG582" i="2"/>
  <c r="AE583" i="2" l="1"/>
  <c r="AF583" i="2"/>
  <c r="Z583" i="2"/>
  <c r="AB583" i="2"/>
  <c r="Y583" i="2"/>
  <c r="AA583" i="2"/>
  <c r="AD583" i="2"/>
  <c r="AG583" i="2"/>
  <c r="AI583" i="2"/>
  <c r="AH583" i="2"/>
  <c r="X583" i="2"/>
  <c r="AC583" i="2"/>
  <c r="AC584" i="2" l="1"/>
  <c r="X584" i="2"/>
  <c r="AB584" i="2"/>
  <c r="AI584" i="2"/>
  <c r="AE584" i="2"/>
  <c r="AA584" i="2"/>
  <c r="AH584" i="2"/>
  <c r="AG584" i="2"/>
  <c r="Y584" i="2"/>
  <c r="AF584" i="2"/>
  <c r="Z584" i="2"/>
  <c r="AD584" i="2"/>
  <c r="AF585" i="2" l="1"/>
  <c r="AE585" i="2"/>
  <c r="AH585" i="2"/>
  <c r="Y585" i="2"/>
  <c r="AC585" i="2"/>
  <c r="Z585" i="2"/>
  <c r="X585" i="2"/>
  <c r="AD585" i="2"/>
  <c r="AA585" i="2"/>
  <c r="AB585" i="2"/>
  <c r="AI585" i="2"/>
  <c r="AG585" i="2"/>
  <c r="AD586" i="2" l="1"/>
  <c r="AH586" i="2"/>
  <c r="X586" i="2"/>
  <c r="AB586" i="2"/>
  <c r="AA586" i="2"/>
  <c r="AE586" i="2"/>
  <c r="AF586" i="2"/>
  <c r="AI586" i="2"/>
  <c r="Z586" i="2"/>
  <c r="AG586" i="2"/>
  <c r="Y586" i="2"/>
  <c r="AC586" i="2"/>
  <c r="AI587" i="2" l="1"/>
  <c r="AF587" i="2"/>
  <c r="X587" i="2"/>
  <c r="AB587" i="2"/>
  <c r="Z587" i="2"/>
  <c r="AH587" i="2"/>
  <c r="AA587" i="2"/>
  <c r="AG587" i="2"/>
  <c r="AC587" i="2"/>
  <c r="AE587" i="2"/>
  <c r="Y587" i="2"/>
  <c r="AD587" i="2"/>
  <c r="Z588" i="2" l="1"/>
  <c r="AH588" i="2"/>
  <c r="AD588" i="2"/>
  <c r="AA588" i="2"/>
  <c r="AF588" i="2"/>
  <c r="X588" i="2"/>
  <c r="Y588" i="2"/>
  <c r="AE588" i="2"/>
  <c r="AG588" i="2"/>
  <c r="AI588" i="2"/>
  <c r="AB588" i="2"/>
  <c r="AC588" i="2"/>
  <c r="AI589" i="2" l="1"/>
  <c r="AF589" i="2"/>
  <c r="Z589" i="2"/>
  <c r="Y589" i="2"/>
  <c r="AB589" i="2"/>
  <c r="AH589" i="2"/>
  <c r="AA589" i="2"/>
  <c r="AD589" i="2"/>
  <c r="AG589" i="2"/>
  <c r="AE589" i="2"/>
  <c r="AC589" i="2"/>
  <c r="X589" i="2"/>
  <c r="Z590" i="2" l="1"/>
  <c r="AB590" i="2"/>
  <c r="AC590" i="2"/>
  <c r="AD590" i="2"/>
  <c r="AF590" i="2"/>
  <c r="AG590" i="2"/>
  <c r="X590" i="2"/>
  <c r="AE590" i="2"/>
  <c r="Y590" i="2"/>
  <c r="AH590" i="2"/>
  <c r="AI590" i="2"/>
  <c r="AA590" i="2"/>
  <c r="AF591" i="2" l="1"/>
  <c r="AE591" i="2"/>
  <c r="AC591" i="2"/>
  <c r="AA591" i="2"/>
  <c r="AD591" i="2"/>
  <c r="AH591" i="2"/>
  <c r="X591" i="2"/>
  <c r="AG591" i="2"/>
  <c r="AI591" i="2"/>
  <c r="AB591" i="2"/>
  <c r="Y591" i="2"/>
  <c r="Z591" i="2"/>
  <c r="AH592" i="2" l="1"/>
  <c r="AA592" i="2"/>
  <c r="AF592" i="2"/>
  <c r="Y592" i="2"/>
  <c r="AD592" i="2"/>
  <c r="Z592" i="2"/>
  <c r="X592" i="2"/>
  <c r="AE592" i="2"/>
  <c r="AB592" i="2"/>
  <c r="AI592" i="2"/>
  <c r="AC592" i="2"/>
  <c r="AG592" i="2"/>
  <c r="AG593" i="2" l="1"/>
  <c r="AE593" i="2"/>
  <c r="AA593" i="2"/>
  <c r="AB593" i="2"/>
  <c r="Z593" i="2"/>
  <c r="AD593" i="2"/>
  <c r="Y593" i="2"/>
  <c r="AH593" i="2"/>
  <c r="AI593" i="2"/>
  <c r="AC593" i="2"/>
  <c r="X593" i="2"/>
  <c r="AF593" i="2"/>
  <c r="Z594" i="2" l="1"/>
  <c r="AE594" i="2"/>
  <c r="AC594" i="2"/>
  <c r="AB594" i="2"/>
  <c r="Y594" i="2"/>
  <c r="AI594" i="2"/>
  <c r="AH594" i="2"/>
  <c r="AA594" i="2"/>
  <c r="AD594" i="2"/>
  <c r="AG594" i="2"/>
  <c r="X594" i="2"/>
  <c r="AF594" i="2"/>
  <c r="AF595" i="2" l="1"/>
  <c r="AG595" i="2"/>
  <c r="AA595" i="2"/>
  <c r="Z595" i="2"/>
  <c r="AD595" i="2"/>
  <c r="AC595" i="2"/>
  <c r="X595" i="2"/>
  <c r="AE595" i="2"/>
  <c r="AH595" i="2"/>
  <c r="AB595" i="2"/>
  <c r="Y595" i="2"/>
  <c r="AI595" i="2"/>
  <c r="AF596" i="2" l="1"/>
  <c r="AA596" i="2"/>
  <c r="Z596" i="2"/>
  <c r="Y596" i="2"/>
  <c r="AH596" i="2"/>
  <c r="AE596" i="2"/>
  <c r="X596" i="2"/>
  <c r="AD596" i="2"/>
  <c r="AC596" i="2"/>
  <c r="AB596" i="2"/>
  <c r="AI596" i="2"/>
  <c r="AG596" i="2"/>
  <c r="AF597" i="2" l="1"/>
  <c r="Z597" i="2"/>
  <c r="AA597" i="2"/>
  <c r="AC597" i="2"/>
  <c r="AI597" i="2"/>
  <c r="AE597" i="2"/>
  <c r="X597" i="2"/>
  <c r="AH597" i="2"/>
  <c r="AG597" i="2"/>
  <c r="AB597" i="2"/>
  <c r="AD597" i="2"/>
  <c r="Y597" i="2"/>
  <c r="AD598" i="2" l="1"/>
  <c r="AI598" i="2"/>
  <c r="AC598" i="2"/>
  <c r="X598" i="2"/>
  <c r="Z598" i="2"/>
  <c r="AG598" i="2"/>
  <c r="AB598" i="2"/>
  <c r="AE598" i="2"/>
  <c r="AA598" i="2"/>
  <c r="Y598" i="2"/>
  <c r="AF598" i="2"/>
  <c r="AH598" i="2"/>
  <c r="AG599" i="2" l="1"/>
  <c r="AF599" i="2"/>
  <c r="AD599" i="2"/>
  <c r="Z599" i="2"/>
  <c r="AA599" i="2"/>
  <c r="AH599" i="2"/>
  <c r="Y599" i="2"/>
  <c r="AE599" i="2"/>
  <c r="AI599" i="2"/>
  <c r="AC599" i="2"/>
  <c r="X599" i="2"/>
  <c r="AB599" i="2"/>
  <c r="AI600" i="2" l="1"/>
  <c r="AC600" i="2"/>
  <c r="AD600" i="2"/>
  <c r="AE600" i="2"/>
  <c r="AA600" i="2"/>
  <c r="AB600" i="2"/>
  <c r="Z600" i="2"/>
  <c r="X600" i="2"/>
  <c r="Y600" i="2"/>
  <c r="AG600" i="2"/>
  <c r="AF600" i="2"/>
  <c r="AH600" i="2"/>
  <c r="AH601" i="2" l="1"/>
  <c r="AE601" i="2"/>
  <c r="AG601" i="2"/>
  <c r="AA601" i="2"/>
  <c r="AC601" i="2"/>
  <c r="AI601" i="2"/>
  <c r="Z601" i="2"/>
  <c r="AF601" i="2"/>
  <c r="Y601" i="2"/>
  <c r="AD601" i="2"/>
  <c r="X601" i="2"/>
  <c r="AB601" i="2"/>
  <c r="AA602" i="2" l="1"/>
  <c r="AI602" i="2"/>
  <c r="Y602" i="2"/>
  <c r="AG602" i="2"/>
  <c r="Z602" i="2"/>
  <c r="AE602" i="2"/>
  <c r="AH602" i="2"/>
  <c r="AF602" i="2"/>
  <c r="AB602" i="2"/>
  <c r="AC602" i="2"/>
  <c r="AD602" i="2"/>
  <c r="X602" i="2"/>
  <c r="X603" i="2" l="1"/>
  <c r="AF603" i="2"/>
  <c r="AE603" i="2"/>
  <c r="Y603" i="2"/>
  <c r="AD603" i="2"/>
  <c r="AA603" i="2"/>
  <c r="AH603" i="2"/>
  <c r="AC603" i="2"/>
  <c r="AI603" i="2"/>
  <c r="AG603" i="2"/>
  <c r="Z603" i="2"/>
  <c r="AB603" i="2"/>
  <c r="AG604" i="2" l="1"/>
  <c r="AI604" i="2"/>
  <c r="AD604" i="2"/>
  <c r="AB604" i="2"/>
  <c r="X604" i="2"/>
  <c r="AE604" i="2"/>
  <c r="Y604" i="2"/>
  <c r="AH604" i="2"/>
  <c r="AF604" i="2"/>
  <c r="AC604" i="2"/>
  <c r="AA604" i="2"/>
  <c r="Z604" i="2"/>
  <c r="AG605" i="2" l="1"/>
  <c r="AE605" i="2"/>
  <c r="AI605" i="2"/>
  <c r="AA605" i="2"/>
  <c r="Z605" i="2"/>
  <c r="X605" i="2"/>
  <c r="Y605" i="2"/>
  <c r="AF605" i="2"/>
  <c r="AB605" i="2"/>
  <c r="AC605" i="2"/>
  <c r="AD605" i="2"/>
  <c r="AH605" i="2"/>
  <c r="AB606" i="2" l="1"/>
  <c r="AC606" i="2"/>
  <c r="Y606" i="2"/>
  <c r="Z606" i="2"/>
  <c r="AD606" i="2"/>
  <c r="AI606" i="2"/>
  <c r="AA606" i="2"/>
  <c r="AF606" i="2"/>
  <c r="AG606" i="2"/>
  <c r="AH606" i="2"/>
  <c r="AE606" i="2"/>
  <c r="X606" i="2"/>
  <c r="AI607" i="2" l="1"/>
  <c r="AG607" i="2"/>
  <c r="AB607" i="2"/>
  <c r="Y607" i="2"/>
  <c r="AF607" i="2"/>
  <c r="AC607" i="2"/>
  <c r="AA607" i="2"/>
  <c r="AD607" i="2"/>
  <c r="AH607" i="2"/>
  <c r="AE607" i="2"/>
  <c r="Z607" i="2"/>
  <c r="X607" i="2"/>
  <c r="AB608" i="2" l="1"/>
  <c r="AH608" i="2"/>
  <c r="AG608" i="2"/>
  <c r="Z608" i="2"/>
  <c r="AI608" i="2"/>
  <c r="AE608" i="2"/>
  <c r="AD608" i="2"/>
  <c r="AF608" i="2"/>
  <c r="AA608" i="2"/>
  <c r="AC608" i="2"/>
  <c r="Y608" i="2"/>
  <c r="X608" i="2"/>
  <c r="AG609" i="2" l="1"/>
  <c r="AH609" i="2"/>
  <c r="X609" i="2"/>
  <c r="AA609" i="2"/>
  <c r="AB609" i="2"/>
  <c r="AD609" i="2"/>
  <c r="Y609" i="2"/>
  <c r="AF609" i="2"/>
  <c r="AE609" i="2"/>
  <c r="AC609" i="2"/>
  <c r="Z609" i="2"/>
  <c r="AI609" i="2"/>
  <c r="Y610" i="2" l="1"/>
  <c r="AC610" i="2"/>
  <c r="AA610" i="2"/>
  <c r="AI610" i="2"/>
  <c r="AF610" i="2"/>
  <c r="AB610" i="2"/>
  <c r="Z610" i="2"/>
  <c r="AE610" i="2"/>
  <c r="AG610" i="2"/>
  <c r="X610" i="2"/>
  <c r="AD610" i="2"/>
  <c r="AH610" i="2"/>
  <c r="X611" i="2" l="1"/>
  <c r="Z611" i="2"/>
  <c r="Y611" i="2"/>
  <c r="AA611" i="2"/>
  <c r="AC611" i="2"/>
  <c r="AG611" i="2"/>
  <c r="AB611" i="2"/>
  <c r="AE611" i="2"/>
  <c r="AH611" i="2"/>
  <c r="AF611" i="2"/>
  <c r="AI611" i="2"/>
  <c r="AD611" i="2"/>
  <c r="AI612" i="2" l="1"/>
  <c r="AD612" i="2"/>
  <c r="Y612" i="2"/>
  <c r="AB612" i="2"/>
  <c r="AF612" i="2"/>
  <c r="Z612" i="2"/>
  <c r="AA612" i="2"/>
  <c r="AG612" i="2"/>
  <c r="X612" i="2"/>
  <c r="AE612" i="2"/>
  <c r="AC612" i="2"/>
  <c r="AH612" i="2"/>
  <c r="AI613" i="2" l="1"/>
  <c r="AD613" i="2"/>
  <c r="Y613" i="2"/>
  <c r="Z613" i="2"/>
  <c r="AB613" i="2"/>
  <c r="AC613" i="2"/>
  <c r="AA613" i="2"/>
  <c r="AF613" i="2"/>
  <c r="AG613" i="2"/>
  <c r="AE613" i="2"/>
  <c r="X613" i="2"/>
  <c r="AH613" i="2"/>
  <c r="AI614" i="2" l="1"/>
  <c r="AH614" i="2"/>
  <c r="AG614" i="2"/>
  <c r="AB614" i="2"/>
  <c r="Y614" i="2"/>
  <c r="Z614" i="2"/>
  <c r="AD614" i="2"/>
  <c r="X614" i="2"/>
  <c r="AC614" i="2"/>
  <c r="AA614" i="2"/>
  <c r="AF614" i="2"/>
  <c r="AE614" i="2"/>
  <c r="AF615" i="2" l="1"/>
  <c r="AG615" i="2"/>
  <c r="AE615" i="2"/>
  <c r="AC615" i="2"/>
  <c r="AA615" i="2"/>
  <c r="AI615" i="2"/>
  <c r="X615" i="2"/>
  <c r="AH615" i="2"/>
  <c r="Y615" i="2"/>
  <c r="AB615" i="2"/>
  <c r="Z615" i="2"/>
  <c r="AD615" i="2"/>
  <c r="X616" i="2" l="1"/>
  <c r="AC616" i="2"/>
  <c r="Z616" i="2"/>
  <c r="AA616" i="2"/>
  <c r="AE616" i="2"/>
  <c r="AI616" i="2"/>
  <c r="AF616" i="2"/>
  <c r="Y616" i="2"/>
  <c r="AB616" i="2"/>
  <c r="AH616" i="2"/>
  <c r="AD616" i="2"/>
  <c r="AG616" i="2"/>
  <c r="AH617" i="2" l="1"/>
  <c r="AG617" i="2"/>
  <c r="AC617" i="2"/>
  <c r="Y617" i="2"/>
  <c r="AF617" i="2"/>
  <c r="AI617" i="2"/>
  <c r="Z617" i="2"/>
  <c r="AE617" i="2"/>
  <c r="X617" i="2"/>
  <c r="AD617" i="2"/>
  <c r="AA617" i="2"/>
  <c r="AB617" i="2"/>
  <c r="AH618" i="2" l="1"/>
  <c r="AG618" i="2"/>
  <c r="AI618" i="2"/>
  <c r="AC618" i="2"/>
  <c r="AD618" i="2"/>
  <c r="AF618" i="2"/>
  <c r="Z618" i="2"/>
  <c r="X618" i="2"/>
  <c r="AE618" i="2"/>
  <c r="Y618" i="2"/>
  <c r="AA618" i="2"/>
  <c r="AB618" i="2"/>
  <c r="AB619" i="2" l="1"/>
  <c r="AI619" i="2"/>
  <c r="AE619" i="2"/>
  <c r="Y619" i="2"/>
  <c r="AH619" i="2"/>
  <c r="AD619" i="2"/>
  <c r="AF619" i="2"/>
  <c r="AC619" i="2"/>
  <c r="X619" i="2"/>
  <c r="AG619" i="2"/>
  <c r="AA619" i="2"/>
  <c r="Z619" i="2"/>
  <c r="AG620" i="2" l="1"/>
  <c r="Z620" i="2"/>
  <c r="AE620" i="2"/>
  <c r="AA620" i="2"/>
  <c r="AI620" i="2"/>
  <c r="AH620" i="2"/>
  <c r="Y620" i="2"/>
  <c r="AF620" i="2"/>
  <c r="X620" i="2"/>
  <c r="AC620" i="2"/>
  <c r="AD620" i="2"/>
  <c r="AB620" i="2"/>
  <c r="AG621" i="2" l="1"/>
  <c r="AF621" i="2"/>
  <c r="AD621" i="2"/>
  <c r="Z621" i="2"/>
  <c r="AH621" i="2"/>
  <c r="AI621" i="2"/>
  <c r="Y621" i="2"/>
  <c r="AE621" i="2"/>
  <c r="AA621" i="2"/>
  <c r="AC621" i="2"/>
  <c r="X621" i="2"/>
  <c r="AB621" i="2"/>
  <c r="X622" i="2" l="1"/>
  <c r="AE622" i="2"/>
  <c r="AG622" i="2"/>
  <c r="Z622" i="2"/>
  <c r="AI622" i="2"/>
  <c r="AA622" i="2"/>
  <c r="AF622" i="2"/>
  <c r="AH622" i="2"/>
  <c r="AD622" i="2"/>
  <c r="Y622" i="2"/>
  <c r="AB622" i="2"/>
  <c r="AC622" i="2"/>
  <c r="AH623" i="2" l="1"/>
  <c r="AI623" i="2"/>
  <c r="Y623" i="2"/>
  <c r="AB623" i="2"/>
  <c r="X623" i="2"/>
  <c r="AC623" i="2"/>
  <c r="Z623" i="2"/>
  <c r="AG623" i="2"/>
  <c r="AF623" i="2"/>
  <c r="AD623" i="2"/>
  <c r="AA623" i="2"/>
  <c r="AE623" i="2"/>
  <c r="AB624" i="2" l="1"/>
  <c r="Z624" i="2"/>
  <c r="AC624" i="2"/>
  <c r="AG624" i="2"/>
  <c r="AH624" i="2"/>
  <c r="AA624" i="2"/>
  <c r="AI624" i="2"/>
  <c r="AF624" i="2"/>
  <c r="Y624" i="2"/>
  <c r="X624" i="2"/>
  <c r="AD624" i="2"/>
  <c r="AE624" i="2"/>
  <c r="AI625" i="2" l="1"/>
  <c r="Z625" i="2"/>
  <c r="AF625" i="2"/>
  <c r="X625" i="2"/>
  <c r="AG625" i="2"/>
  <c r="Y625" i="2"/>
  <c r="AA625" i="2"/>
  <c r="AC625" i="2"/>
  <c r="AB625" i="2"/>
  <c r="AE625" i="2"/>
  <c r="AH625" i="2"/>
  <c r="AD625" i="2"/>
  <c r="AD626" i="2" l="1"/>
  <c r="AG626" i="2"/>
  <c r="AE626" i="2"/>
  <c r="AF626" i="2"/>
  <c r="Z626" i="2"/>
  <c r="AB626" i="2"/>
  <c r="AA626" i="2"/>
  <c r="AC626" i="2"/>
  <c r="AH626" i="2"/>
  <c r="Y626" i="2"/>
  <c r="AI626" i="2"/>
  <c r="X626" i="2"/>
  <c r="AH627" i="2" l="1"/>
  <c r="AI627" i="2"/>
  <c r="AE627" i="2"/>
  <c r="AA627" i="2"/>
  <c r="X627" i="2"/>
  <c r="Y627" i="2"/>
  <c r="Z627" i="2"/>
  <c r="AF627" i="2"/>
  <c r="AG627" i="2"/>
  <c r="AD627" i="2"/>
  <c r="AB627" i="2"/>
  <c r="AC627" i="2"/>
  <c r="AH628" i="2" l="1"/>
  <c r="AF628" i="2"/>
  <c r="X628" i="2"/>
  <c r="Y628" i="2"/>
  <c r="AB628" i="2"/>
  <c r="AA628" i="2"/>
  <c r="Z628" i="2"/>
  <c r="AE628" i="2"/>
  <c r="AG628" i="2"/>
  <c r="AD628" i="2"/>
  <c r="AC628" i="2"/>
  <c r="AI628" i="2"/>
  <c r="AH629" i="2" l="1"/>
  <c r="Y629" i="2"/>
  <c r="AG629" i="2"/>
  <c r="X629" i="2"/>
  <c r="AF629" i="2"/>
  <c r="AA629" i="2"/>
  <c r="Z629" i="2"/>
  <c r="AC629" i="2"/>
  <c r="AB629" i="2"/>
  <c r="AD629" i="2"/>
  <c r="AI629" i="2"/>
  <c r="AE629" i="2"/>
  <c r="AF630" i="2" l="1"/>
  <c r="AB630" i="2"/>
  <c r="AA630" i="2"/>
  <c r="AD630" i="2"/>
  <c r="AG630" i="2"/>
  <c r="AC630" i="2"/>
  <c r="AI630" i="2"/>
  <c r="Z630" i="2"/>
  <c r="AH630" i="2"/>
  <c r="AE630" i="2"/>
  <c r="X630" i="2"/>
  <c r="Y630" i="2"/>
  <c r="Z631" i="2" l="1"/>
  <c r="AD631" i="2"/>
  <c r="AA631" i="2"/>
  <c r="AF631" i="2"/>
  <c r="AC631" i="2"/>
  <c r="AG631" i="2"/>
  <c r="AE631" i="2"/>
  <c r="AB631" i="2"/>
  <c r="X631" i="2"/>
  <c r="AI631" i="2"/>
  <c r="AH631" i="2"/>
  <c r="Y631" i="2"/>
  <c r="X632" i="2" l="1"/>
  <c r="AH632" i="2"/>
  <c r="AF632" i="2"/>
  <c r="AC632" i="2"/>
  <c r="AA632" i="2"/>
  <c r="AE632" i="2"/>
  <c r="Z632" i="2"/>
  <c r="AB632" i="2"/>
  <c r="AD632" i="2"/>
  <c r="AI632" i="2"/>
  <c r="AG632" i="2"/>
  <c r="Y632" i="2"/>
  <c r="AF633" i="2" l="1"/>
  <c r="AH633" i="2"/>
  <c r="AC633" i="2"/>
  <c r="AA633" i="2"/>
  <c r="AE633" i="2"/>
  <c r="AD633" i="2"/>
  <c r="X633" i="2"/>
  <c r="AG633" i="2"/>
  <c r="AI633" i="2"/>
  <c r="AB633" i="2"/>
  <c r="Z633" i="2"/>
  <c r="Y633" i="2"/>
  <c r="Z634" i="2" l="1"/>
  <c r="AB634" i="2"/>
  <c r="AG634" i="2"/>
  <c r="Y634" i="2"/>
  <c r="AC634" i="2"/>
  <c r="AF634" i="2"/>
  <c r="X634" i="2"/>
  <c r="AE634" i="2"/>
  <c r="AA634" i="2"/>
  <c r="AI634" i="2"/>
  <c r="AH634" i="2"/>
  <c r="AD634" i="2"/>
  <c r="AH635" i="2" l="1"/>
  <c r="AA635" i="2"/>
  <c r="Y635" i="2"/>
  <c r="X635" i="2"/>
  <c r="AG635" i="2"/>
  <c r="AE635" i="2"/>
  <c r="Z635" i="2"/>
  <c r="AC635" i="2"/>
  <c r="AB635" i="2"/>
  <c r="AD635" i="2"/>
  <c r="AI635" i="2"/>
  <c r="AF635" i="2"/>
  <c r="Y636" i="2" l="1"/>
  <c r="AA636" i="2"/>
  <c r="Z636" i="2"/>
  <c r="AB636" i="2"/>
  <c r="AI636" i="2"/>
  <c r="AE636" i="2"/>
  <c r="AD636" i="2"/>
  <c r="AG636" i="2"/>
  <c r="AF636" i="2"/>
  <c r="AH636" i="2"/>
  <c r="AC636" i="2"/>
  <c r="X636" i="2"/>
  <c r="AH637" i="2" l="1"/>
  <c r="AE637" i="2"/>
  <c r="AB637" i="2"/>
  <c r="AA637" i="2"/>
  <c r="AG637" i="2"/>
  <c r="AC637" i="2"/>
  <c r="Z637" i="2"/>
  <c r="AF637" i="2"/>
  <c r="AI637" i="2"/>
  <c r="AD637" i="2"/>
  <c r="X637" i="2"/>
  <c r="Y637" i="2"/>
  <c r="AH638" i="2" l="1"/>
  <c r="AC638" i="2"/>
  <c r="Y638" i="2"/>
  <c r="AB638" i="2"/>
  <c r="X638" i="2"/>
  <c r="AD638" i="2"/>
  <c r="AA638" i="2"/>
  <c r="Z638" i="2"/>
  <c r="AG638" i="2"/>
  <c r="AE638" i="2"/>
  <c r="AF638" i="2"/>
  <c r="AI638" i="2"/>
  <c r="AF639" i="2" l="1"/>
  <c r="AA639" i="2"/>
  <c r="AE639" i="2"/>
  <c r="Y639" i="2"/>
  <c r="AH639" i="2"/>
  <c r="Z639" i="2"/>
  <c r="X639" i="2"/>
  <c r="AD639" i="2"/>
  <c r="AG639" i="2"/>
  <c r="AB639" i="2"/>
  <c r="AI639" i="2"/>
  <c r="AC639" i="2"/>
  <c r="AC640" i="2" l="1"/>
  <c r="AD640" i="2"/>
  <c r="Y640" i="2"/>
  <c r="Z640" i="2"/>
  <c r="X640" i="2"/>
  <c r="AF640" i="2"/>
  <c r="AH640" i="2"/>
  <c r="AE640" i="2"/>
  <c r="AB640" i="2"/>
  <c r="AA640" i="2"/>
  <c r="AG640" i="2"/>
  <c r="AI640" i="2"/>
  <c r="AH641" i="2" l="1"/>
  <c r="AI641" i="2"/>
  <c r="X641" i="2"/>
  <c r="AA641" i="2"/>
  <c r="AC641" i="2"/>
  <c r="AG641" i="2"/>
  <c r="Z641" i="2"/>
  <c r="AF641" i="2"/>
  <c r="Y641" i="2"/>
  <c r="AD641" i="2"/>
  <c r="AB641" i="2"/>
  <c r="AE641" i="2"/>
  <c r="AH642" i="2" l="1"/>
  <c r="Y642" i="2"/>
  <c r="AI642" i="2"/>
  <c r="X642" i="2"/>
  <c r="AF642" i="2"/>
  <c r="AD642" i="2"/>
  <c r="Z642" i="2"/>
  <c r="AE642" i="2"/>
  <c r="AC642" i="2"/>
  <c r="AG642" i="2"/>
  <c r="AA642" i="2"/>
  <c r="AB642" i="2"/>
  <c r="AG643" i="2" l="1"/>
  <c r="AB643" i="2"/>
  <c r="AE643" i="2"/>
  <c r="X643" i="2"/>
  <c r="Z643" i="2"/>
  <c r="AF643" i="2"/>
  <c r="Y643" i="2"/>
  <c r="AD643" i="2"/>
  <c r="AH643" i="2"/>
  <c r="AC643" i="2"/>
  <c r="AI643" i="2"/>
  <c r="AA643" i="2"/>
  <c r="AG644" i="2" l="1"/>
  <c r="AE644" i="2"/>
  <c r="Z644" i="2"/>
  <c r="AB644" i="2"/>
  <c r="AF644" i="2"/>
  <c r="AI644" i="2"/>
  <c r="Y644" i="2"/>
  <c r="AH644" i="2"/>
  <c r="AA644" i="2"/>
  <c r="AC644" i="2"/>
  <c r="X644" i="2"/>
  <c r="AD644" i="2"/>
  <c r="AG645" i="2" l="1"/>
  <c r="AH645" i="2"/>
  <c r="AI645" i="2"/>
  <c r="AA645" i="2"/>
  <c r="AD645" i="2"/>
  <c r="X645" i="2"/>
  <c r="Y645" i="2"/>
  <c r="AF645" i="2"/>
  <c r="AB645" i="2"/>
  <c r="AC645" i="2"/>
  <c r="Z645" i="2"/>
  <c r="AE645" i="2"/>
  <c r="X646" i="2" l="1"/>
  <c r="Z646" i="2"/>
  <c r="AA646" i="2"/>
  <c r="AF646" i="2"/>
  <c r="Y646" i="2"/>
  <c r="AG646" i="2"/>
  <c r="AH646" i="2"/>
  <c r="AD646" i="2"/>
  <c r="AE646" i="2"/>
  <c r="AB646" i="2"/>
  <c r="AI646" i="2"/>
  <c r="AC646" i="2"/>
  <c r="AB647" i="2" l="1"/>
  <c r="AA647" i="2"/>
  <c r="Z647" i="2"/>
  <c r="X647" i="2"/>
  <c r="AE647" i="2"/>
  <c r="AF647" i="2"/>
  <c r="AD647" i="2"/>
  <c r="AC647" i="2"/>
  <c r="AG647" i="2"/>
  <c r="AH647" i="2"/>
  <c r="AI647" i="2"/>
  <c r="Y647" i="2"/>
  <c r="AC648" i="2" l="1"/>
  <c r="X648" i="2"/>
  <c r="AD648" i="2"/>
  <c r="AI648" i="2"/>
  <c r="AE648" i="2"/>
  <c r="AH648" i="2"/>
  <c r="AA648" i="2"/>
  <c r="AG648" i="2"/>
  <c r="AF648" i="2"/>
  <c r="AB648" i="2"/>
  <c r="Z648" i="2"/>
  <c r="Y648" i="2"/>
  <c r="AF649" i="2" l="1"/>
  <c r="AI649" i="2"/>
  <c r="AA649" i="2"/>
  <c r="Z649" i="2"/>
  <c r="Y649" i="2"/>
  <c r="AD649" i="2"/>
  <c r="X649" i="2"/>
  <c r="AE649" i="2"/>
  <c r="AH649" i="2"/>
  <c r="AB649" i="2"/>
  <c r="AC649" i="2"/>
  <c r="AG649" i="2"/>
  <c r="AD650" i="2" l="1"/>
  <c r="Y650" i="2"/>
  <c r="AC650" i="2"/>
  <c r="AB650" i="2"/>
  <c r="AH650" i="2"/>
  <c r="X650" i="2"/>
  <c r="AA650" i="2"/>
  <c r="AI650" i="2"/>
  <c r="Z650" i="2"/>
  <c r="AG650" i="2"/>
  <c r="AE650" i="2"/>
  <c r="AF650" i="2"/>
  <c r="X651" i="2" l="1"/>
  <c r="AD651" i="2"/>
  <c r="Z651" i="2"/>
  <c r="AA651" i="2"/>
  <c r="AC651" i="2"/>
  <c r="AF651" i="2"/>
  <c r="AB651" i="2"/>
  <c r="AE651" i="2"/>
  <c r="AH651" i="2"/>
  <c r="AG651" i="2"/>
  <c r="AI651" i="2"/>
  <c r="Y651" i="2"/>
  <c r="AI652" i="2" l="1"/>
  <c r="AF652" i="2"/>
  <c r="Z652" i="2"/>
  <c r="AB652" i="2"/>
  <c r="AC652" i="2"/>
  <c r="AD652" i="2"/>
  <c r="AA652" i="2"/>
  <c r="AG652" i="2"/>
  <c r="AH652" i="2"/>
  <c r="AE652" i="2"/>
  <c r="Y652" i="2"/>
  <c r="X652" i="2"/>
  <c r="AI653" i="2" l="1"/>
  <c r="AH653" i="2"/>
  <c r="AC653" i="2"/>
  <c r="Z653" i="2"/>
  <c r="Y653" i="2"/>
  <c r="AD653" i="2"/>
  <c r="AA653" i="2"/>
  <c r="AF653" i="2"/>
  <c r="AG653" i="2"/>
  <c r="AE653" i="2"/>
  <c r="AB653" i="2"/>
  <c r="X653" i="2"/>
  <c r="AH654" i="2" l="1"/>
  <c r="AE654" i="2"/>
  <c r="AG654" i="2"/>
  <c r="AD654" i="2"/>
  <c r="X654" i="2"/>
  <c r="Y654" i="2"/>
  <c r="AA654" i="2"/>
  <c r="Z654" i="2"/>
  <c r="AC654" i="2"/>
  <c r="AI654" i="2"/>
  <c r="AB654" i="2"/>
  <c r="AF654" i="2"/>
  <c r="AF655" i="2" l="1"/>
  <c r="Z655" i="2"/>
  <c r="Y655" i="2"/>
  <c r="AC655" i="2"/>
  <c r="AI655" i="2"/>
  <c r="AG655" i="2"/>
  <c r="X655" i="2"/>
  <c r="AH655" i="2"/>
  <c r="AA655" i="2"/>
  <c r="AB655" i="2"/>
  <c r="AD655" i="2"/>
  <c r="AE655" i="2"/>
  <c r="Y656" i="2" l="1"/>
  <c r="AC656" i="2"/>
  <c r="AF656" i="2"/>
  <c r="AE656" i="2"/>
  <c r="AA656" i="2"/>
  <c r="Z656" i="2"/>
  <c r="AB656" i="2"/>
  <c r="AI656" i="2"/>
  <c r="X656" i="2"/>
  <c r="AD656" i="2"/>
  <c r="AH656" i="2"/>
  <c r="AG656" i="2"/>
  <c r="AH657" i="2" l="1"/>
  <c r="AF657" i="2"/>
  <c r="AI657" i="2"/>
  <c r="Y657" i="2"/>
  <c r="AA657" i="2"/>
  <c r="X657" i="2"/>
  <c r="Z657" i="2"/>
  <c r="AE657" i="2"/>
  <c r="AB657" i="2"/>
  <c r="AD657" i="2"/>
  <c r="AC657" i="2"/>
  <c r="AG657" i="2"/>
  <c r="Z658" i="2" l="1"/>
  <c r="Y658" i="2"/>
  <c r="AH658" i="2"/>
  <c r="AB658" i="2"/>
  <c r="X658" i="2"/>
  <c r="AD658" i="2"/>
  <c r="AF658" i="2"/>
  <c r="AE658" i="2"/>
  <c r="AC658" i="2"/>
  <c r="AG658" i="2"/>
  <c r="AA658" i="2"/>
  <c r="AI658" i="2"/>
  <c r="AE659" i="2" l="1"/>
  <c r="AF659" i="2"/>
  <c r="Y659" i="2"/>
  <c r="AB659" i="2"/>
  <c r="AA659" i="2"/>
  <c r="AI659" i="2"/>
  <c r="AC659" i="2"/>
  <c r="AH659" i="2"/>
  <c r="Z659" i="2"/>
  <c r="AG659" i="2"/>
  <c r="X659" i="2"/>
  <c r="AD659" i="2"/>
  <c r="AG660" i="2" l="1"/>
  <c r="AH660" i="2"/>
  <c r="AD660" i="2"/>
  <c r="AA660" i="2"/>
  <c r="X660" i="2"/>
  <c r="AE660" i="2"/>
  <c r="Y660" i="2"/>
  <c r="AF660" i="2"/>
  <c r="AI660" i="2"/>
  <c r="AC660" i="2"/>
  <c r="Z660" i="2"/>
  <c r="AB660" i="2"/>
  <c r="AG661" i="2" l="1"/>
  <c r="AI661" i="2"/>
  <c r="X661" i="2"/>
  <c r="Z661" i="2"/>
  <c r="AF661" i="2"/>
  <c r="AH661" i="2"/>
  <c r="Y661" i="2"/>
  <c r="AE661" i="2"/>
  <c r="AA661" i="2"/>
  <c r="AC661" i="2"/>
  <c r="AB661" i="2"/>
  <c r="AD661" i="2"/>
  <c r="X662" i="2" l="1"/>
  <c r="AA662" i="2"/>
  <c r="Y662" i="2"/>
  <c r="AI662" i="2"/>
  <c r="AG662" i="2"/>
  <c r="AC662" i="2"/>
  <c r="Z662" i="2"/>
  <c r="AE662" i="2"/>
  <c r="AH662" i="2"/>
  <c r="AF662" i="2"/>
  <c r="AD662" i="2"/>
  <c r="AB662" i="2"/>
  <c r="AH663" i="2" l="1"/>
  <c r="AE663" i="2"/>
  <c r="AA663" i="2"/>
  <c r="AB663" i="2"/>
  <c r="AF663" i="2"/>
  <c r="AC663" i="2"/>
  <c r="Z663" i="2"/>
  <c r="AG663" i="2"/>
  <c r="AI663" i="2"/>
  <c r="AD663" i="2"/>
  <c r="X663" i="2"/>
  <c r="Y663" i="2"/>
  <c r="AA664" i="2" l="1"/>
  <c r="AC664" i="2"/>
  <c r="AG664" i="2"/>
  <c r="Y664" i="2"/>
  <c r="AB664" i="2"/>
  <c r="AH664" i="2"/>
  <c r="AD664" i="2"/>
  <c r="AF664" i="2"/>
  <c r="X664" i="2"/>
  <c r="Z664" i="2"/>
  <c r="AI664" i="2"/>
  <c r="AE664" i="2"/>
  <c r="AF665" i="2" l="1"/>
  <c r="AE665" i="2"/>
  <c r="Z665" i="2"/>
  <c r="Y665" i="2"/>
  <c r="AA665" i="2"/>
  <c r="AC665" i="2"/>
  <c r="X665" i="2"/>
  <c r="AD665" i="2"/>
  <c r="AG665" i="2"/>
  <c r="AB665" i="2"/>
  <c r="AI665" i="2"/>
  <c r="AH665" i="2"/>
  <c r="AA666" i="2" l="1"/>
  <c r="AF666" i="2"/>
  <c r="AE666" i="2"/>
  <c r="X666" i="2"/>
  <c r="AD666" i="2"/>
  <c r="AI666" i="2"/>
  <c r="AB666" i="2"/>
  <c r="AH666" i="2"/>
  <c r="Z666" i="2"/>
  <c r="AC666" i="2"/>
  <c r="AG666" i="2"/>
  <c r="Y666" i="2"/>
  <c r="AB667" i="2" l="1"/>
  <c r="AF667" i="2"/>
  <c r="Z667" i="2"/>
  <c r="AA667" i="2"/>
  <c r="AG667" i="2"/>
  <c r="X667" i="2"/>
  <c r="AC667" i="2"/>
  <c r="AE667" i="2"/>
  <c r="AH667" i="2"/>
  <c r="AI667" i="2"/>
  <c r="Y667" i="2"/>
  <c r="AD667" i="2"/>
  <c r="Z668" i="2" l="1"/>
  <c r="Y668" i="2"/>
  <c r="AA668" i="2"/>
  <c r="AF668" i="2"/>
  <c r="AD668" i="2"/>
  <c r="AC668" i="2"/>
  <c r="AE668" i="2"/>
  <c r="AB668" i="2"/>
  <c r="AG668" i="2"/>
  <c r="AI668" i="2"/>
  <c r="AH668" i="2"/>
  <c r="X668" i="2"/>
  <c r="AI669" i="2" l="1"/>
  <c r="AB669" i="2"/>
  <c r="Z669" i="2"/>
  <c r="Y669" i="2"/>
  <c r="AG669" i="2"/>
  <c r="AF669" i="2"/>
  <c r="AA669" i="2"/>
  <c r="AD669" i="2"/>
  <c r="X669" i="2"/>
  <c r="AE669" i="2"/>
  <c r="AC669" i="2"/>
  <c r="AH669" i="2"/>
  <c r="AH670" i="2" l="1"/>
  <c r="AC670" i="2"/>
  <c r="Y670" i="2"/>
  <c r="AA670" i="2"/>
  <c r="AG670" i="2"/>
  <c r="X670" i="2"/>
  <c r="AE670" i="2"/>
  <c r="AB670" i="2"/>
  <c r="AI670" i="2"/>
  <c r="Z670" i="2"/>
  <c r="AF670" i="2"/>
  <c r="AD670" i="2"/>
  <c r="AG671" i="2" l="1"/>
  <c r="AF671" i="2"/>
  <c r="AI671" i="2"/>
  <c r="AB671" i="2"/>
  <c r="AD671" i="2"/>
  <c r="X671" i="2"/>
  <c r="Y671" i="2"/>
  <c r="AH671" i="2"/>
  <c r="AA671" i="2"/>
  <c r="AC671" i="2"/>
  <c r="Z671" i="2"/>
  <c r="AE671" i="2"/>
  <c r="AB672" i="2" l="1"/>
  <c r="AH672" i="2"/>
  <c r="AD672" i="2"/>
  <c r="AI672" i="2"/>
  <c r="AC672" i="2"/>
  <c r="Z672" i="2"/>
  <c r="AE672" i="2"/>
  <c r="AF672" i="2"/>
  <c r="X672" i="2"/>
  <c r="AA672" i="2"/>
  <c r="Y672" i="2"/>
  <c r="AG672" i="2"/>
  <c r="AI673" i="2" l="1"/>
  <c r="AG673" i="2"/>
  <c r="AC673" i="2"/>
  <c r="Y673" i="2"/>
  <c r="X673" i="2"/>
  <c r="AF673" i="2"/>
  <c r="AA673" i="2"/>
  <c r="AD673" i="2"/>
  <c r="AH673" i="2"/>
  <c r="AE673" i="2"/>
  <c r="Z673" i="2"/>
  <c r="AB673" i="2"/>
  <c r="AF674" i="2" l="1"/>
  <c r="AG674" i="2"/>
  <c r="AA674" i="2"/>
  <c r="AC674" i="2"/>
  <c r="AH674" i="2"/>
  <c r="AE674" i="2"/>
  <c r="AD674" i="2"/>
  <c r="AB674" i="2"/>
  <c r="Z674" i="2"/>
  <c r="Y674" i="2"/>
  <c r="AI674" i="2"/>
  <c r="X674" i="2"/>
  <c r="AB675" i="2" l="1"/>
  <c r="AI675" i="2"/>
  <c r="AF675" i="2"/>
  <c r="Z675" i="2"/>
  <c r="AG675" i="2"/>
  <c r="AE675" i="2"/>
  <c r="X675" i="2"/>
  <c r="AD675" i="2"/>
  <c r="Y675" i="2"/>
  <c r="AH675" i="2"/>
  <c r="AA675" i="2"/>
  <c r="AC675" i="2"/>
  <c r="AH676" i="2" l="1"/>
  <c r="AB676" i="2"/>
  <c r="AG676" i="2"/>
  <c r="AA676" i="2"/>
  <c r="Y676" i="2"/>
  <c r="AI676" i="2"/>
  <c r="Z676" i="2"/>
  <c r="AF676" i="2"/>
  <c r="AE676" i="2"/>
  <c r="AD676" i="2"/>
  <c r="AC676" i="2"/>
  <c r="X676" i="2"/>
  <c r="AH677" i="2" l="1"/>
  <c r="AF677" i="2"/>
  <c r="AC677" i="2"/>
  <c r="Y677" i="2"/>
  <c r="AA677" i="2"/>
  <c r="AG677" i="2"/>
  <c r="Z677" i="2"/>
  <c r="AE677" i="2"/>
  <c r="AI677" i="2"/>
  <c r="AD677" i="2"/>
  <c r="X677" i="2"/>
  <c r="AB677" i="2"/>
  <c r="X678" i="2" l="1"/>
  <c r="AA678" i="2"/>
  <c r="AG678" i="2"/>
  <c r="AH678" i="2"/>
  <c r="Y678" i="2"/>
  <c r="AE678" i="2"/>
  <c r="AB678" i="2"/>
  <c r="AD678" i="2"/>
  <c r="Z678" i="2"/>
  <c r="AI678" i="2"/>
  <c r="AF678" i="2"/>
  <c r="AC678" i="2"/>
  <c r="AB679" i="2" l="1"/>
  <c r="AH679" i="2"/>
  <c r="AC679" i="2"/>
  <c r="AA679" i="2"/>
  <c r="AG679" i="2"/>
  <c r="Y679" i="2"/>
  <c r="AD679" i="2"/>
  <c r="AE679" i="2"/>
  <c r="AF679" i="2"/>
  <c r="AI679" i="2"/>
  <c r="Z679" i="2"/>
  <c r="X679" i="2"/>
  <c r="X680" i="2" l="1"/>
  <c r="AD680" i="2"/>
  <c r="AG680" i="2"/>
  <c r="AE680" i="2"/>
  <c r="AC680" i="2"/>
  <c r="Z680" i="2"/>
  <c r="AB680" i="2"/>
  <c r="AA680" i="2"/>
  <c r="AI680" i="2"/>
  <c r="AF680" i="2"/>
  <c r="Y680" i="2"/>
  <c r="AH680" i="2"/>
  <c r="AG681" i="2" l="1"/>
  <c r="AA681" i="2"/>
  <c r="Z681" i="2"/>
  <c r="X681" i="2"/>
  <c r="AH681" i="2"/>
  <c r="AB681" i="2"/>
  <c r="Y681" i="2"/>
  <c r="AD681" i="2"/>
  <c r="AE681" i="2"/>
  <c r="AC681" i="2"/>
  <c r="AI681" i="2"/>
  <c r="AF681" i="2"/>
  <c r="AH682" i="2" l="1"/>
  <c r="AF682" i="2"/>
  <c r="AI682" i="2"/>
  <c r="AC682" i="2"/>
  <c r="AG682" i="2"/>
  <c r="Z682" i="2"/>
  <c r="AE682" i="2"/>
  <c r="X682" i="2"/>
  <c r="AD682" i="2"/>
  <c r="Y682" i="2"/>
  <c r="AA682" i="2"/>
  <c r="AB682" i="2"/>
  <c r="AA683" i="2" l="1"/>
  <c r="Z683" i="2"/>
  <c r="Y683" i="2"/>
  <c r="X683" i="2"/>
  <c r="AG683" i="2"/>
  <c r="AE683" i="2"/>
  <c r="AD683" i="2"/>
  <c r="AB683" i="2"/>
  <c r="AC683" i="2"/>
  <c r="AH683" i="2"/>
  <c r="AF683" i="2"/>
  <c r="AI683" i="2"/>
  <c r="AF684" i="2" l="1"/>
  <c r="Y684" i="2"/>
  <c r="AA684" i="2"/>
  <c r="Z684" i="2"/>
  <c r="AH684" i="2"/>
  <c r="AC684" i="2"/>
  <c r="X684" i="2"/>
  <c r="AE684" i="2"/>
  <c r="AG684" i="2"/>
  <c r="AB684" i="2"/>
  <c r="AD684" i="2"/>
  <c r="AI684" i="2"/>
  <c r="AF685" i="2" l="1"/>
  <c r="Z685" i="2"/>
  <c r="AA685" i="2"/>
  <c r="Y685" i="2"/>
  <c r="AG685" i="2"/>
  <c r="AC685" i="2"/>
  <c r="X685" i="2"/>
  <c r="AD685" i="2"/>
  <c r="AE685" i="2"/>
  <c r="AB685" i="2"/>
  <c r="AI685" i="2"/>
  <c r="AH685" i="2"/>
  <c r="AH686" i="2" l="1"/>
  <c r="AB686" i="2"/>
  <c r="AA686" i="2"/>
  <c r="X686" i="2"/>
  <c r="AD686" i="2"/>
  <c r="Y686" i="2"/>
  <c r="AG686" i="2"/>
  <c r="AE686" i="2"/>
  <c r="AI686" i="2"/>
  <c r="AF686" i="2"/>
  <c r="Z686" i="2"/>
  <c r="AC686" i="2"/>
  <c r="AG687" i="2" l="1"/>
  <c r="AI687" i="2"/>
  <c r="X687" i="2"/>
  <c r="AA687" i="2"/>
  <c r="AE687" i="2"/>
  <c r="AH687" i="2"/>
  <c r="Y687" i="2"/>
  <c r="AF687" i="2"/>
  <c r="Z687" i="2"/>
  <c r="AC687" i="2"/>
  <c r="AB687" i="2"/>
  <c r="AD687" i="2"/>
  <c r="AG688" i="2" l="1"/>
  <c r="Y688" i="2"/>
  <c r="AA688" i="2"/>
  <c r="AH688" i="2"/>
  <c r="AF688" i="2"/>
  <c r="AE688" i="2"/>
  <c r="AI688" i="2"/>
  <c r="X688" i="2"/>
  <c r="AB688" i="2"/>
  <c r="AD688" i="2"/>
  <c r="Z688" i="2"/>
  <c r="AC688" i="2"/>
  <c r="AI689" i="2" l="1"/>
  <c r="AB689" i="2"/>
  <c r="AF689" i="2"/>
  <c r="X689" i="2"/>
  <c r="Z689" i="2"/>
  <c r="AG689" i="2"/>
  <c r="AA689" i="2"/>
  <c r="AC689" i="2"/>
  <c r="Y689" i="2"/>
  <c r="AE689" i="2"/>
  <c r="AH689" i="2"/>
  <c r="AD689" i="2"/>
  <c r="AD690" i="2" l="1"/>
  <c r="AA690" i="2"/>
  <c r="X690" i="2"/>
  <c r="AB690" i="2"/>
  <c r="AG690" i="2"/>
  <c r="AE690" i="2"/>
  <c r="AF690" i="2"/>
  <c r="AC690" i="2"/>
  <c r="Z690" i="2"/>
  <c r="Y690" i="2"/>
  <c r="AI690" i="2"/>
  <c r="AH690" i="2"/>
  <c r="AH691" i="2" l="1"/>
  <c r="X691" i="2"/>
  <c r="AE691" i="2"/>
  <c r="AA691" i="2"/>
  <c r="AG691" i="2"/>
  <c r="AI691" i="2"/>
  <c r="Z691" i="2"/>
  <c r="AF691" i="2"/>
  <c r="Y691" i="2"/>
  <c r="AD691" i="2"/>
  <c r="AC691" i="2"/>
  <c r="AB691" i="2"/>
  <c r="AH692" i="2" l="1"/>
  <c r="AF692" i="2"/>
  <c r="AG692" i="2"/>
  <c r="Y692" i="2"/>
  <c r="AC692" i="2"/>
  <c r="AI692" i="2"/>
  <c r="Z692" i="2"/>
  <c r="AE692" i="2"/>
  <c r="AA692" i="2"/>
  <c r="AD692" i="2"/>
  <c r="X692" i="2"/>
  <c r="AB692" i="2"/>
  <c r="AH693" i="2" l="1"/>
  <c r="AA693" i="2"/>
  <c r="AE693" i="2"/>
  <c r="X693" i="2"/>
  <c r="AG693" i="2"/>
  <c r="AF693" i="2"/>
  <c r="Z693" i="2"/>
  <c r="AC693" i="2"/>
  <c r="AB693" i="2"/>
  <c r="AD693" i="2"/>
  <c r="AI693" i="2"/>
  <c r="Y693" i="2"/>
  <c r="AF694" i="2" l="1"/>
  <c r="X694" i="2"/>
  <c r="AC694" i="2"/>
  <c r="AA694" i="2"/>
  <c r="Z694" i="2"/>
  <c r="AG694" i="2"/>
  <c r="AH694" i="2"/>
  <c r="AI694" i="2"/>
  <c r="AB694" i="2"/>
  <c r="AE694" i="2"/>
  <c r="AD694" i="2"/>
  <c r="Y694" i="2"/>
  <c r="Z695" i="2" l="1"/>
  <c r="AB695" i="2"/>
  <c r="Y695" i="2"/>
  <c r="AA695" i="2"/>
  <c r="AF695" i="2"/>
  <c r="AG695" i="2"/>
  <c r="AD695" i="2"/>
  <c r="AE695" i="2"/>
  <c r="X695" i="2"/>
  <c r="AI695" i="2"/>
  <c r="AC695" i="2"/>
  <c r="AH695" i="2"/>
  <c r="AC696" i="2" l="1"/>
  <c r="AG696" i="2"/>
  <c r="Y696" i="2"/>
  <c r="AB696" i="2"/>
  <c r="AH696" i="2"/>
  <c r="AF696" i="2"/>
  <c r="AE696" i="2"/>
  <c r="Z696" i="2"/>
  <c r="X696" i="2"/>
  <c r="AD696" i="2"/>
  <c r="AI696" i="2"/>
  <c r="AA696" i="2"/>
  <c r="AG697" i="2" l="1"/>
  <c r="X697" i="2"/>
  <c r="Z697" i="2"/>
  <c r="AB697" i="2"/>
  <c r="AF697" i="2"/>
  <c r="AA697" i="2"/>
  <c r="Y697" i="2"/>
  <c r="AH697" i="2"/>
  <c r="AE697" i="2"/>
  <c r="AC697" i="2"/>
  <c r="AD697" i="2"/>
  <c r="AI697" i="2"/>
  <c r="Y698" i="2" l="1"/>
  <c r="AI698" i="2"/>
  <c r="X698" i="2"/>
  <c r="AE698" i="2"/>
  <c r="AG698" i="2"/>
  <c r="AH698" i="2"/>
  <c r="AD698" i="2"/>
  <c r="AC698" i="2"/>
  <c r="AF698" i="2"/>
  <c r="Z698" i="2"/>
  <c r="AA698" i="2"/>
  <c r="AB698" i="2"/>
  <c r="AF699" i="2" l="1"/>
  <c r="AC699" i="2"/>
  <c r="AA699" i="2"/>
  <c r="Z699" i="2"/>
  <c r="AG699" i="2"/>
  <c r="AI699" i="2"/>
  <c r="X699" i="2"/>
  <c r="AE699" i="2"/>
  <c r="AH699" i="2"/>
  <c r="AB699" i="2"/>
  <c r="AD699" i="2"/>
  <c r="Y699" i="2"/>
  <c r="AF700" i="2" l="1"/>
  <c r="Z700" i="2"/>
  <c r="AH700" i="2"/>
  <c r="Y700" i="2"/>
  <c r="AG700" i="2"/>
  <c r="AC700" i="2"/>
  <c r="X700" i="2"/>
  <c r="AD700" i="2"/>
  <c r="AA700" i="2"/>
  <c r="AB700" i="2"/>
  <c r="AI700" i="2"/>
  <c r="AE700" i="2"/>
  <c r="AF701" i="2" l="1"/>
  <c r="AI701" i="2"/>
  <c r="Z701" i="2"/>
  <c r="AC701" i="2"/>
  <c r="Y701" i="2"/>
  <c r="AD701" i="2"/>
  <c r="X701" i="2"/>
  <c r="AH701" i="2"/>
  <c r="AG701" i="2"/>
  <c r="AB701" i="2"/>
  <c r="AA701" i="2"/>
  <c r="AE701" i="2"/>
  <c r="AC702" i="2" l="1"/>
  <c r="X702" i="2"/>
  <c r="Z702" i="2"/>
  <c r="AA702" i="2"/>
  <c r="AI702" i="2"/>
  <c r="Y702" i="2"/>
  <c r="AF702" i="2"/>
  <c r="AB702" i="2"/>
  <c r="AG702" i="2"/>
  <c r="AE702" i="2"/>
  <c r="AH702" i="2"/>
  <c r="AD702" i="2"/>
  <c r="AH703" i="2" l="1"/>
  <c r="AE703" i="2"/>
  <c r="AC703" i="2"/>
  <c r="AA703" i="2"/>
  <c r="Y703" i="2"/>
  <c r="AG703" i="2"/>
  <c r="Z703" i="2"/>
  <c r="AF703" i="2"/>
  <c r="AI703" i="2"/>
  <c r="AD703" i="2"/>
  <c r="X703" i="2"/>
  <c r="AB703" i="2"/>
  <c r="AC704" i="2" l="1"/>
  <c r="AA704" i="2"/>
  <c r="Y704" i="2"/>
  <c r="AF704" i="2"/>
  <c r="X704" i="2"/>
  <c r="AB704" i="2"/>
  <c r="AH704" i="2"/>
  <c r="AG704" i="2"/>
  <c r="AI704" i="2"/>
  <c r="AE704" i="2"/>
  <c r="AD704" i="2"/>
  <c r="Z704" i="2"/>
  <c r="AF705" i="2" l="1"/>
  <c r="AE705" i="2"/>
  <c r="AG705" i="2"/>
  <c r="AC705" i="2"/>
  <c r="AD705" i="2"/>
  <c r="AI705" i="2"/>
  <c r="X705" i="2"/>
  <c r="AH705" i="2"/>
  <c r="Z705" i="2"/>
  <c r="AB705" i="2"/>
  <c r="Y705" i="2"/>
  <c r="AA705" i="2"/>
  <c r="AH706" i="2" l="1"/>
  <c r="X706" i="2"/>
  <c r="AC706" i="2"/>
  <c r="Z706" i="2"/>
  <c r="Y706" i="2"/>
  <c r="AB706" i="2"/>
  <c r="AE706" i="2"/>
  <c r="AI706" i="2"/>
  <c r="AF706" i="2"/>
  <c r="AG706" i="2"/>
  <c r="AA706" i="2"/>
  <c r="AD706" i="2"/>
  <c r="Z707" i="2" l="1"/>
  <c r="AG707" i="2"/>
  <c r="AD707" i="2"/>
  <c r="AA707" i="2"/>
  <c r="AF707" i="2"/>
  <c r="AB707" i="2"/>
  <c r="AH707" i="2"/>
  <c r="AE707" i="2"/>
  <c r="X707" i="2"/>
  <c r="AI707" i="2"/>
  <c r="Y707" i="2"/>
  <c r="AC707" i="2"/>
  <c r="AI708" i="2" l="1"/>
  <c r="AH708" i="2"/>
  <c r="AC708" i="2"/>
  <c r="Y708" i="2"/>
  <c r="X708" i="2"/>
  <c r="AF708" i="2"/>
  <c r="AA708" i="2"/>
  <c r="AD708" i="2"/>
  <c r="AG708" i="2"/>
  <c r="AE708" i="2"/>
  <c r="AB708" i="2"/>
  <c r="Z708" i="2"/>
  <c r="AI709" i="2" l="1"/>
  <c r="AD709" i="2"/>
  <c r="AG709" i="2"/>
  <c r="X709" i="2"/>
  <c r="AF709" i="2"/>
  <c r="Y709" i="2"/>
  <c r="AA709" i="2"/>
  <c r="AC709" i="2"/>
  <c r="Z709" i="2"/>
  <c r="AE709" i="2"/>
  <c r="AH709" i="2"/>
  <c r="AB709" i="2"/>
  <c r="AA710" i="2" l="1"/>
  <c r="X710" i="2"/>
  <c r="AE710" i="2"/>
  <c r="AH710" i="2"/>
  <c r="Y710" i="2"/>
  <c r="Z710" i="2"/>
  <c r="AD710" i="2"/>
  <c r="AB710" i="2"/>
  <c r="AC710" i="2"/>
  <c r="AF710" i="2"/>
  <c r="AI710" i="2"/>
  <c r="AG710" i="2"/>
  <c r="AG711" i="2" l="1"/>
  <c r="AA711" i="2"/>
  <c r="X711" i="2"/>
  <c r="Z711" i="2"/>
  <c r="AD711" i="2"/>
  <c r="AC711" i="2"/>
  <c r="AB711" i="2"/>
  <c r="AE711" i="2"/>
  <c r="AH711" i="2"/>
  <c r="AF711" i="2"/>
  <c r="Y711" i="2"/>
  <c r="AI711" i="2"/>
  <c r="AC712" i="2" l="1"/>
  <c r="X712" i="2"/>
  <c r="AB712" i="2"/>
  <c r="AI712" i="2"/>
  <c r="AE712" i="2"/>
  <c r="AA712" i="2"/>
  <c r="AF712" i="2"/>
  <c r="AG712" i="2"/>
  <c r="Y712" i="2"/>
  <c r="AH712" i="2"/>
  <c r="Z712" i="2"/>
  <c r="AD712" i="2"/>
  <c r="AH713" i="2" l="1"/>
  <c r="AF713" i="2"/>
  <c r="X713" i="2"/>
  <c r="AB713" i="2"/>
  <c r="AA713" i="2"/>
  <c r="AC713" i="2"/>
  <c r="Z713" i="2"/>
  <c r="AG713" i="2"/>
  <c r="AE713" i="2"/>
  <c r="AD713" i="2"/>
  <c r="Y713" i="2"/>
  <c r="AI713" i="2"/>
  <c r="AD714" i="2" l="1"/>
  <c r="Y714" i="2"/>
  <c r="AC714" i="2"/>
  <c r="AB714" i="2"/>
  <c r="AH714" i="2"/>
  <c r="X714" i="2"/>
  <c r="AF714" i="2"/>
  <c r="AI714" i="2"/>
  <c r="AA714" i="2"/>
  <c r="AG714" i="2"/>
  <c r="AE714" i="2"/>
  <c r="Z714" i="2"/>
  <c r="Z715" i="2" l="1"/>
  <c r="AH715" i="2"/>
  <c r="X715" i="2"/>
  <c r="Y715" i="2"/>
  <c r="AE715" i="2"/>
  <c r="AF715" i="2"/>
  <c r="AB715" i="2"/>
  <c r="AC715" i="2"/>
  <c r="AD715" i="2"/>
  <c r="AG715" i="2"/>
  <c r="AA715" i="2"/>
  <c r="AI715" i="2"/>
  <c r="X716" i="2" l="1"/>
  <c r="Z716" i="2"/>
  <c r="Y716" i="2"/>
  <c r="AD716" i="2"/>
  <c r="AE716" i="2"/>
  <c r="AA716" i="2"/>
  <c r="AC716" i="2"/>
  <c r="AI716" i="2"/>
  <c r="AF716" i="2"/>
  <c r="AG716" i="2"/>
  <c r="AB716" i="2"/>
  <c r="AH716" i="2"/>
  <c r="AG717" i="2" l="1"/>
  <c r="AE717" i="2"/>
  <c r="Z717" i="2"/>
  <c r="AB717" i="2"/>
  <c r="AA717" i="2"/>
  <c r="AD717" i="2"/>
  <c r="Y717" i="2"/>
  <c r="AH717" i="2"/>
  <c r="AF717" i="2"/>
  <c r="AC717" i="2"/>
  <c r="X717" i="2"/>
  <c r="AI717" i="2"/>
  <c r="AD718" i="2" l="1"/>
  <c r="AI718" i="2"/>
  <c r="AC718" i="2"/>
  <c r="AB718" i="2"/>
  <c r="AF718" i="2"/>
  <c r="AG718" i="2"/>
  <c r="Z718" i="2"/>
  <c r="X718" i="2"/>
  <c r="Y718" i="2"/>
  <c r="AH718" i="2"/>
  <c r="AE718" i="2"/>
  <c r="AA718" i="2"/>
  <c r="AH719" i="2" l="1"/>
  <c r="AG719" i="2"/>
  <c r="AF719" i="2"/>
  <c r="Y719" i="2"/>
  <c r="AB719" i="2"/>
  <c r="AI719" i="2"/>
  <c r="Z719" i="2"/>
  <c r="AE719" i="2"/>
  <c r="X719" i="2"/>
  <c r="AD719" i="2"/>
  <c r="AA719" i="2"/>
  <c r="AC719" i="2"/>
  <c r="AH720" i="2" l="1"/>
  <c r="AA720" i="2"/>
  <c r="AF720" i="2"/>
  <c r="Y720" i="2"/>
  <c r="AD720" i="2"/>
  <c r="Z720" i="2"/>
  <c r="AI720" i="2"/>
  <c r="AE720" i="2"/>
  <c r="AB720" i="2"/>
  <c r="X720" i="2"/>
  <c r="AC720" i="2"/>
  <c r="AG720" i="2"/>
  <c r="AI721" i="2" l="1"/>
  <c r="AG721" i="2"/>
  <c r="AC721" i="2"/>
  <c r="Z721" i="2"/>
  <c r="AD721" i="2"/>
  <c r="AH721" i="2"/>
  <c r="AA721" i="2"/>
  <c r="AF721" i="2"/>
  <c r="X721" i="2"/>
  <c r="AE721" i="2"/>
  <c r="Y721" i="2"/>
  <c r="AB721" i="2"/>
  <c r="Z722" i="2" l="1"/>
  <c r="X722" i="2"/>
  <c r="AC722" i="2"/>
  <c r="AH722" i="2"/>
  <c r="AF722" i="2"/>
  <c r="AE722" i="2"/>
  <c r="AI722" i="2"/>
  <c r="AB722" i="2"/>
  <c r="Y722" i="2"/>
  <c r="AG722" i="2"/>
  <c r="AA722" i="2"/>
  <c r="AD722" i="2"/>
  <c r="AA723" i="2" l="1"/>
  <c r="AE723" i="2"/>
  <c r="Z723" i="2"/>
  <c r="X723" i="2"/>
  <c r="AG723" i="2"/>
  <c r="AF723" i="2"/>
  <c r="AD723" i="2"/>
  <c r="AC723" i="2"/>
  <c r="AB723" i="2"/>
  <c r="AH723" i="2"/>
  <c r="AI723" i="2"/>
  <c r="Y723" i="2"/>
  <c r="AH724" i="2" l="1"/>
  <c r="Y724" i="2"/>
  <c r="AE724" i="2"/>
  <c r="AB724" i="2"/>
  <c r="AI724" i="2"/>
  <c r="AF724" i="2"/>
  <c r="Z724" i="2"/>
  <c r="AG724" i="2"/>
  <c r="X724" i="2"/>
  <c r="AD724" i="2"/>
  <c r="AC724" i="2"/>
  <c r="AA724" i="2"/>
  <c r="AH725" i="2" l="1"/>
  <c r="AE725" i="2"/>
  <c r="AC725" i="2"/>
  <c r="AA725" i="2"/>
  <c r="AG725" i="2"/>
  <c r="AI725" i="2"/>
  <c r="Z725" i="2"/>
  <c r="AF725" i="2"/>
  <c r="Y725" i="2"/>
  <c r="AD725" i="2"/>
  <c r="X725" i="2"/>
  <c r="AB725" i="2"/>
  <c r="AD726" i="2" l="1"/>
  <c r="AC726" i="2"/>
  <c r="AA726" i="2"/>
  <c r="AF726" i="2"/>
  <c r="AG726" i="2"/>
  <c r="AB726" i="2"/>
  <c r="AI726" i="2"/>
  <c r="X726" i="2"/>
  <c r="Y726" i="2"/>
  <c r="Z726" i="2"/>
  <c r="AE726" i="2"/>
  <c r="AH726" i="2"/>
  <c r="AI727" i="2" l="1"/>
  <c r="Z727" i="2"/>
  <c r="Y727" i="2"/>
  <c r="X727" i="2"/>
  <c r="AG727" i="2"/>
  <c r="AB727" i="2"/>
  <c r="AA727" i="2"/>
  <c r="AC727" i="2"/>
  <c r="AF727" i="2"/>
  <c r="AE727" i="2"/>
  <c r="AH727" i="2"/>
  <c r="AD727" i="2"/>
  <c r="AI728" i="2" l="1"/>
  <c r="AC728" i="2"/>
  <c r="AD728" i="2"/>
  <c r="AA728" i="2"/>
  <c r="AB728" i="2"/>
  <c r="Z728" i="2"/>
  <c r="X728" i="2"/>
  <c r="Y728" i="2"/>
  <c r="AG728" i="2"/>
  <c r="AE728" i="2"/>
  <c r="AF728" i="2"/>
  <c r="AH728" i="2"/>
  <c r="AF729" i="2" l="1"/>
  <c r="Z729" i="2"/>
  <c r="AE729" i="2"/>
  <c r="Y729" i="2"/>
  <c r="AG729" i="2"/>
  <c r="AH729" i="2"/>
  <c r="X729" i="2"/>
  <c r="AD729" i="2"/>
  <c r="AA729" i="2"/>
  <c r="AB729" i="2"/>
  <c r="AI729" i="2"/>
  <c r="AC729" i="2"/>
  <c r="AG730" i="2" l="1"/>
  <c r="AB730" i="2"/>
  <c r="AD730" i="2"/>
  <c r="AH730" i="2"/>
  <c r="AF730" i="2"/>
  <c r="X730" i="2"/>
  <c r="AC730" i="2"/>
  <c r="AI730" i="2"/>
  <c r="Y730" i="2"/>
  <c r="AA730" i="2"/>
  <c r="Z730" i="2"/>
  <c r="AE730" i="2"/>
  <c r="AA731" i="2" l="1"/>
  <c r="AG731" i="2"/>
  <c r="X731" i="2"/>
  <c r="Y731" i="2"/>
  <c r="AE731" i="2"/>
  <c r="AF731" i="2"/>
  <c r="AI731" i="2"/>
  <c r="Z731" i="2"/>
  <c r="AC731" i="2"/>
  <c r="AB731" i="2"/>
  <c r="AH731" i="2"/>
  <c r="AD731" i="2"/>
  <c r="AA732" i="2" l="1"/>
  <c r="AF732" i="2"/>
  <c r="AB732" i="2"/>
  <c r="Y732" i="2"/>
  <c r="AE732" i="2"/>
  <c r="AG732" i="2"/>
  <c r="AI732" i="2"/>
  <c r="AC732" i="2"/>
  <c r="AH732" i="2"/>
  <c r="Z732" i="2"/>
  <c r="AD732" i="2"/>
  <c r="X732" i="2"/>
  <c r="Y733" i="2" l="1"/>
  <c r="AB733" i="2"/>
  <c r="AH733" i="2"/>
  <c r="AA733" i="2"/>
  <c r="AD733" i="2"/>
  <c r="AC733" i="2"/>
  <c r="AE733" i="2"/>
  <c r="X733" i="2"/>
  <c r="AG733" i="2"/>
  <c r="AI733" i="2"/>
  <c r="AF733" i="2"/>
  <c r="Z733" i="2"/>
  <c r="AB734" i="2" l="1"/>
  <c r="AD734" i="2"/>
  <c r="AI734" i="2"/>
  <c r="AE734" i="2"/>
  <c r="AA734" i="2"/>
  <c r="AG734" i="2"/>
  <c r="Z734" i="2"/>
  <c r="AF734" i="2"/>
  <c r="X734" i="2"/>
  <c r="AH734" i="2"/>
  <c r="AC734" i="2"/>
  <c r="Y734" i="2"/>
  <c r="AB735" i="2" l="1"/>
  <c r="AD735" i="2"/>
  <c r="AF735" i="2"/>
  <c r="Y735" i="2"/>
  <c r="AH735" i="2"/>
  <c r="X735" i="2"/>
  <c r="AC735" i="2"/>
  <c r="AA735" i="2"/>
  <c r="Z735" i="2"/>
  <c r="AG735" i="2"/>
  <c r="AI735" i="2"/>
  <c r="AE735" i="2"/>
  <c r="AF736" i="2" l="1"/>
  <c r="AI736" i="2"/>
  <c r="AE736" i="2"/>
  <c r="AD736" i="2"/>
  <c r="AA736" i="2"/>
  <c r="AC736" i="2"/>
  <c r="Z736" i="2"/>
  <c r="Y736" i="2"/>
  <c r="X736" i="2"/>
  <c r="AB736" i="2"/>
  <c r="AH736" i="2"/>
  <c r="AG736" i="2"/>
  <c r="AA737" i="2" l="1"/>
  <c r="AH737" i="2"/>
  <c r="AD737" i="2"/>
  <c r="Y737" i="2"/>
  <c r="AF737" i="2"/>
  <c r="Z737" i="2"/>
  <c r="AC737" i="2"/>
  <c r="X737" i="2"/>
  <c r="AI737" i="2"/>
  <c r="AG737" i="2"/>
  <c r="AE737" i="2"/>
  <c r="AB737" i="2"/>
  <c r="AF738" i="2" l="1"/>
  <c r="AG738" i="2"/>
  <c r="Z738" i="2"/>
  <c r="AI738" i="2"/>
  <c r="AD738" i="2"/>
  <c r="AH738" i="2"/>
  <c r="X738" i="2"/>
  <c r="AC738" i="2"/>
  <c r="AE738" i="2"/>
  <c r="Y738" i="2"/>
  <c r="AB738" i="2"/>
  <c r="AA738" i="2"/>
  <c r="AA739" i="2" l="1"/>
  <c r="X739" i="2"/>
  <c r="AF739" i="2"/>
  <c r="AG739" i="2"/>
  <c r="AE739" i="2"/>
  <c r="AC739" i="2"/>
  <c r="AB739" i="2"/>
  <c r="AI739" i="2"/>
  <c r="AH739" i="2"/>
  <c r="AD739" i="2"/>
  <c r="Y739" i="2"/>
  <c r="Z739" i="2"/>
  <c r="AB740" i="2" l="1"/>
  <c r="Y740" i="2"/>
  <c r="X740" i="2"/>
  <c r="AA740" i="2"/>
  <c r="AG740" i="2"/>
  <c r="AC740" i="2"/>
  <c r="AE740" i="2"/>
  <c r="Z740" i="2"/>
  <c r="AD740" i="2"/>
  <c r="AI740" i="2"/>
  <c r="AH740" i="2"/>
  <c r="AF740" i="2"/>
  <c r="Z741" i="2" l="1"/>
  <c r="AG741" i="2"/>
  <c r="AD741" i="2"/>
  <c r="AA741" i="2"/>
  <c r="AF741" i="2"/>
  <c r="Y741" i="2"/>
  <c r="AE741" i="2"/>
  <c r="AC741" i="2"/>
  <c r="AH741" i="2"/>
  <c r="AI741" i="2"/>
  <c r="X741" i="2"/>
  <c r="AB741" i="2"/>
  <c r="X742" i="2" l="1"/>
  <c r="Y742" i="2"/>
  <c r="Z742" i="2"/>
  <c r="AD742" i="2"/>
  <c r="AH742" i="2"/>
  <c r="AC742" i="2"/>
  <c r="AA742" i="2"/>
  <c r="AB742" i="2"/>
  <c r="AE742" i="2"/>
  <c r="AI742" i="2"/>
  <c r="AF742" i="2"/>
  <c r="AG742" i="2"/>
  <c r="X743" i="2" l="1"/>
  <c r="AH743" i="2"/>
  <c r="AG743" i="2"/>
  <c r="AD743" i="2"/>
  <c r="AB743" i="2"/>
  <c r="Y743" i="2"/>
  <c r="Z743" i="2"/>
  <c r="AF743" i="2"/>
  <c r="AE743" i="2"/>
  <c r="AI743" i="2"/>
  <c r="AC743" i="2"/>
  <c r="AA743" i="2"/>
  <c r="AA744" i="2" l="1"/>
  <c r="AE744" i="2"/>
  <c r="AI744" i="2"/>
  <c r="AF744" i="2"/>
  <c r="Y744" i="2"/>
  <c r="AB744" i="2"/>
  <c r="AH744" i="2"/>
  <c r="AD744" i="2"/>
  <c r="AG744" i="2"/>
  <c r="X744" i="2"/>
  <c r="AC744" i="2"/>
  <c r="Z744" i="2"/>
  <c r="Y745" i="2" l="1"/>
  <c r="AB745" i="2"/>
  <c r="AI745" i="2"/>
  <c r="Z745" i="2"/>
  <c r="AE745" i="2"/>
  <c r="AC745" i="2"/>
  <c r="AD745" i="2"/>
  <c r="X745" i="2"/>
  <c r="AA745" i="2"/>
  <c r="AH745" i="2"/>
  <c r="AF745" i="2"/>
  <c r="AG745" i="2"/>
  <c r="AC746" i="2" l="1"/>
  <c r="AG746" i="2"/>
  <c r="AI746" i="2"/>
  <c r="Z746" i="2"/>
  <c r="X746" i="2"/>
  <c r="AD746" i="2"/>
  <c r="Y746" i="2"/>
  <c r="AF746" i="2"/>
  <c r="AE746" i="2"/>
  <c r="AH746" i="2"/>
  <c r="AA746" i="2"/>
  <c r="AB746" i="2"/>
  <c r="AB747" i="2" l="1"/>
  <c r="X747" i="2"/>
  <c r="AE747" i="2"/>
  <c r="Y747" i="2"/>
  <c r="AH747" i="2"/>
  <c r="AI747" i="2"/>
  <c r="AC747" i="2"/>
  <c r="Z747" i="2"/>
  <c r="AA747" i="2"/>
  <c r="AG747" i="2"/>
  <c r="AF747" i="2"/>
  <c r="AD747" i="2"/>
  <c r="AA748" i="2" l="1"/>
  <c r="AE748" i="2"/>
  <c r="AD748" i="2"/>
  <c r="Y748" i="2"/>
  <c r="AF748" i="2"/>
  <c r="X748" i="2"/>
  <c r="AC748" i="2"/>
  <c r="AB748" i="2"/>
  <c r="AH748" i="2"/>
  <c r="AG748" i="2"/>
  <c r="AI748" i="2"/>
  <c r="Z748" i="2"/>
  <c r="Z749" i="2" l="1"/>
  <c r="AF749" i="2"/>
  <c r="AI749" i="2"/>
  <c r="Y749" i="2"/>
  <c r="AE749" i="2"/>
  <c r="X749" i="2"/>
  <c r="AC749" i="2"/>
  <c r="AD749" i="2"/>
  <c r="AA749" i="2"/>
  <c r="AG749" i="2"/>
  <c r="AB749" i="2"/>
  <c r="AH749" i="2"/>
  <c r="AB750" i="2" l="1"/>
  <c r="AA750" i="2"/>
  <c r="AF750" i="2"/>
  <c r="Z750" i="2"/>
  <c r="AD750" i="2"/>
  <c r="Y750" i="2"/>
  <c r="AH750" i="2"/>
  <c r="AE750" i="2"/>
  <c r="AC750" i="2"/>
  <c r="X750" i="2"/>
  <c r="AI750" i="2"/>
  <c r="AG750" i="2"/>
  <c r="X751" i="2" l="1"/>
  <c r="AG751" i="2"/>
  <c r="AF751" i="2"/>
  <c r="Z751" i="2"/>
  <c r="AC751" i="2"/>
  <c r="AB751" i="2"/>
  <c r="AD751" i="2"/>
  <c r="AI751" i="2"/>
  <c r="Y751" i="2"/>
  <c r="AH751" i="2"/>
  <c r="AA751" i="2"/>
  <c r="AE751" i="2"/>
  <c r="AI752" i="2" l="1"/>
  <c r="AG752" i="2"/>
  <c r="AH752" i="2"/>
  <c r="AA752" i="2"/>
  <c r="AF752" i="2"/>
  <c r="Y752" i="2"/>
  <c r="X752" i="2"/>
  <c r="AD752" i="2"/>
  <c r="AE752" i="2"/>
  <c r="AB752" i="2"/>
  <c r="Z752" i="2"/>
  <c r="AC752" i="2"/>
  <c r="Y753" i="2" l="1"/>
  <c r="AB753" i="2"/>
  <c r="AF753" i="2"/>
  <c r="AA753" i="2"/>
  <c r="AD753" i="2"/>
  <c r="AH753" i="2"/>
  <c r="AE753" i="2"/>
  <c r="Z753" i="2"/>
  <c r="X753" i="2"/>
  <c r="AI753" i="2"/>
  <c r="AG753" i="2"/>
  <c r="AC753" i="2"/>
  <c r="AH754" i="2" l="1"/>
  <c r="AG754" i="2"/>
  <c r="AB754" i="2"/>
  <c r="AA754" i="2"/>
  <c r="AF754" i="2"/>
  <c r="Z754" i="2"/>
  <c r="Y754" i="2"/>
  <c r="AC754" i="2"/>
  <c r="X754" i="2"/>
  <c r="AD754" i="2"/>
  <c r="AI754" i="2"/>
  <c r="AE754" i="2"/>
  <c r="AB755" i="2" l="1"/>
  <c r="AC755" i="2"/>
  <c r="AF755" i="2"/>
  <c r="Z755" i="2"/>
  <c r="AG755" i="2"/>
  <c r="X755" i="2"/>
  <c r="AD755" i="2"/>
  <c r="AA755" i="2"/>
  <c r="Y755" i="2"/>
  <c r="AH755" i="2"/>
  <c r="AI755" i="2"/>
  <c r="AE755" i="2"/>
  <c r="AA756" i="2" l="1"/>
  <c r="AE756" i="2"/>
  <c r="AI756" i="2"/>
  <c r="Z756" i="2"/>
  <c r="AF756" i="2"/>
  <c r="Y756" i="2"/>
  <c r="AD756" i="2"/>
  <c r="AC756" i="2"/>
  <c r="AB756" i="2"/>
  <c r="AH756" i="2"/>
  <c r="X756" i="2"/>
  <c r="AG756" i="2"/>
  <c r="Y757" i="2" l="1"/>
  <c r="AA757" i="2"/>
  <c r="AI757" i="2"/>
  <c r="Z757" i="2"/>
  <c r="AE757" i="2"/>
  <c r="AG757" i="2"/>
  <c r="AD757" i="2"/>
  <c r="X757" i="2"/>
  <c r="AB757" i="2"/>
  <c r="AH757" i="2"/>
  <c r="AF757" i="2"/>
  <c r="AC757" i="2"/>
  <c r="AF758" i="2" l="1"/>
  <c r="AG758" i="2"/>
  <c r="AC758" i="2"/>
  <c r="AA758" i="2"/>
  <c r="AD758" i="2"/>
  <c r="AH758" i="2"/>
  <c r="AI758" i="2"/>
  <c r="AE758" i="2"/>
  <c r="Y758" i="2"/>
  <c r="X758" i="2"/>
  <c r="Z758" i="2"/>
  <c r="AB758" i="2"/>
  <c r="AA759" i="2" l="1"/>
  <c r="AG759" i="2"/>
  <c r="AC759" i="2"/>
  <c r="AF759" i="2"/>
  <c r="AE759" i="2"/>
  <c r="Z759" i="2"/>
  <c r="X759" i="2"/>
  <c r="AI759" i="2"/>
  <c r="AH759" i="2"/>
  <c r="Y759" i="2"/>
  <c r="AB759" i="2"/>
  <c r="AD759" i="2"/>
  <c r="AC760" i="2" l="1"/>
  <c r="AA760" i="2"/>
  <c r="AE760" i="2"/>
  <c r="AI760" i="2"/>
  <c r="AB760" i="2"/>
  <c r="AD760" i="2"/>
  <c r="X760" i="2"/>
  <c r="AG760" i="2"/>
  <c r="Y760" i="2"/>
  <c r="Z760" i="2"/>
  <c r="AH760" i="2"/>
  <c r="AF760" i="2"/>
  <c r="AC761" i="2" l="1"/>
  <c r="AA761" i="2"/>
  <c r="AE761" i="2"/>
  <c r="X761" i="2"/>
  <c r="AH761" i="2"/>
  <c r="AI761" i="2"/>
  <c r="AB761" i="2"/>
  <c r="Z761" i="2"/>
  <c r="Y761" i="2"/>
  <c r="AF761" i="2"/>
  <c r="AG761" i="2"/>
  <c r="AD761" i="2"/>
  <c r="Y762" i="2" l="1"/>
  <c r="AA762" i="2"/>
  <c r="AH762" i="2"/>
  <c r="X762" i="2"/>
  <c r="AE762" i="2"/>
  <c r="AD762" i="2"/>
  <c r="AI762" i="2"/>
  <c r="AB762" i="2"/>
  <c r="AG762" i="2"/>
  <c r="Z762" i="2"/>
  <c r="AC762" i="2"/>
  <c r="AF762" i="2"/>
  <c r="Y763" i="2" l="1"/>
  <c r="AB763" i="2"/>
  <c r="AF763" i="2"/>
  <c r="Z763" i="2"/>
  <c r="AE763" i="2"/>
  <c r="AI763" i="2"/>
  <c r="AD763" i="2"/>
  <c r="AA763" i="2"/>
  <c r="X763" i="2"/>
  <c r="AH763" i="2"/>
  <c r="AG763" i="2"/>
  <c r="AC763" i="2"/>
  <c r="Z764" i="2" l="1"/>
  <c r="X764" i="2"/>
  <c r="AE764" i="2"/>
  <c r="AG764" i="2"/>
  <c r="AD764" i="2"/>
  <c r="AC764" i="2"/>
  <c r="Y764" i="2"/>
  <c r="AH764" i="2"/>
  <c r="AI764" i="2"/>
  <c r="AA764" i="2"/>
  <c r="AB764" i="2"/>
  <c r="AF764" i="2"/>
  <c r="AB765" i="2" l="1"/>
  <c r="Y765" i="2"/>
  <c r="AI765" i="2"/>
  <c r="Z765" i="2"/>
  <c r="AG765" i="2"/>
  <c r="AF765" i="2"/>
  <c r="AD765" i="2"/>
  <c r="X765" i="2"/>
  <c r="AA765" i="2"/>
  <c r="AH765" i="2"/>
  <c r="AE765" i="2"/>
  <c r="AC765" i="2"/>
  <c r="AF766" i="2" l="1"/>
  <c r="X766" i="2"/>
  <c r="AD766" i="2"/>
  <c r="AB766" i="2"/>
  <c r="AH766" i="2"/>
  <c r="AG766" i="2"/>
  <c r="AE766" i="2"/>
  <c r="Z766" i="2"/>
  <c r="AI766" i="2"/>
  <c r="AA766" i="2"/>
  <c r="AC766" i="2"/>
  <c r="Y766" i="2"/>
  <c r="Z767" i="2" l="1"/>
  <c r="AC767" i="2"/>
  <c r="AG767" i="2"/>
  <c r="X767" i="2"/>
  <c r="AE767" i="2"/>
  <c r="AI767" i="2"/>
  <c r="AB767" i="2"/>
  <c r="AA767" i="2"/>
  <c r="Y767" i="2"/>
  <c r="AF767" i="2"/>
  <c r="AH767" i="2"/>
  <c r="AD767" i="2"/>
  <c r="Y768" i="2" l="1"/>
  <c r="AH768" i="2"/>
  <c r="AB768" i="2"/>
  <c r="AI768" i="2"/>
  <c r="X768" i="2"/>
  <c r="AD768" i="2"/>
  <c r="Z768" i="2"/>
  <c r="AC768" i="2"/>
  <c r="AE768" i="2"/>
  <c r="AG768" i="2"/>
  <c r="AA768" i="2"/>
  <c r="AF768" i="2"/>
  <c r="Z769" i="2" l="1"/>
  <c r="AA769" i="2"/>
  <c r="AD769" i="2"/>
  <c r="X769" i="2"/>
  <c r="AE769" i="2"/>
  <c r="AH769" i="2"/>
  <c r="AB769" i="2"/>
  <c r="Y769" i="2"/>
  <c r="AI769" i="2"/>
  <c r="AF769" i="2"/>
  <c r="AG769" i="2"/>
  <c r="AC769" i="2"/>
  <c r="Z770" i="2" l="1"/>
  <c r="AG770" i="2"/>
  <c r="Y770" i="2"/>
  <c r="AD770" i="2"/>
  <c r="AI770" i="2"/>
  <c r="AA770" i="2"/>
  <c r="AE770" i="2"/>
  <c r="X770" i="2"/>
  <c r="AB770" i="2"/>
  <c r="AF770" i="2"/>
  <c r="AC770" i="2"/>
  <c r="AH770" i="2"/>
  <c r="AA771" i="2" l="1"/>
  <c r="AC771" i="2"/>
  <c r="AB771" i="2"/>
  <c r="AF771" i="2"/>
  <c r="AE771" i="2"/>
  <c r="AH771" i="2"/>
  <c r="AI771" i="2"/>
  <c r="Z771" i="2"/>
  <c r="Y771" i="2"/>
  <c r="X771" i="2"/>
  <c r="AG771" i="2"/>
  <c r="AD771" i="2"/>
  <c r="AB772" i="2" l="1"/>
  <c r="AD772" i="2"/>
  <c r="AH772" i="2"/>
  <c r="AA772" i="2"/>
  <c r="AG772" i="2"/>
  <c r="Y772" i="2"/>
  <c r="AE772" i="2"/>
  <c r="AC772" i="2"/>
  <c r="Z772" i="2"/>
  <c r="AI772" i="2"/>
  <c r="X772" i="2"/>
  <c r="AF772" i="2"/>
  <c r="Z773" i="2" l="1"/>
  <c r="Y773" i="2"/>
  <c r="AH773" i="2"/>
  <c r="AA773" i="2"/>
  <c r="AF773" i="2"/>
  <c r="AG773" i="2"/>
  <c r="AE773" i="2"/>
  <c r="X773" i="2"/>
  <c r="AB773" i="2"/>
  <c r="AI773" i="2"/>
  <c r="AD773" i="2"/>
  <c r="AC773" i="2"/>
  <c r="Y774" i="2" l="1"/>
  <c r="AD774" i="2"/>
  <c r="AE774" i="2"/>
  <c r="AB774" i="2"/>
  <c r="AF774" i="2"/>
  <c r="AH774" i="2"/>
  <c r="AG774" i="2"/>
  <c r="Z774" i="2"/>
  <c r="X774" i="2"/>
  <c r="AA774" i="2"/>
  <c r="AC774" i="2"/>
  <c r="AI774" i="2"/>
  <c r="AA775" i="2" l="1"/>
  <c r="Y775" i="2"/>
  <c r="AC775" i="2"/>
  <c r="Z775" i="2"/>
  <c r="AF775" i="2"/>
  <c r="AG775" i="2"/>
  <c r="AD775" i="2"/>
  <c r="X775" i="2"/>
  <c r="AI775" i="2"/>
  <c r="AH775" i="2"/>
  <c r="AE775" i="2"/>
  <c r="AB775" i="2"/>
  <c r="AE776" i="2" l="1"/>
  <c r="Z776" i="2"/>
  <c r="AB776" i="2"/>
  <c r="AG776" i="2"/>
  <c r="AF776" i="2"/>
  <c r="X776" i="2"/>
  <c r="AD776" i="2"/>
  <c r="AH776" i="2"/>
  <c r="AC776" i="2"/>
  <c r="Y776" i="2"/>
  <c r="AI776" i="2"/>
  <c r="AA776" i="2"/>
  <c r="AB777" i="2" l="1"/>
  <c r="Y777" i="2"/>
  <c r="AC777" i="2"/>
  <c r="AA777" i="2"/>
  <c r="AG777" i="2"/>
  <c r="AF777" i="2"/>
  <c r="AE777" i="2"/>
  <c r="X777" i="2"/>
  <c r="AH777" i="2"/>
  <c r="AI777" i="2"/>
  <c r="AD777" i="2"/>
  <c r="Z777" i="2"/>
  <c r="AG778" i="2" l="1"/>
  <c r="Y778" i="2"/>
  <c r="AD778" i="2"/>
  <c r="AC778" i="2"/>
  <c r="AA778" i="2"/>
  <c r="AE778" i="2"/>
  <c r="X778" i="2"/>
  <c r="AB778" i="2"/>
  <c r="AF778" i="2"/>
  <c r="AH778" i="2"/>
  <c r="Z778" i="2"/>
  <c r="AI778" i="2"/>
  <c r="Z779" i="2" l="1"/>
  <c r="Y779" i="2"/>
  <c r="AA779" i="2"/>
  <c r="AC779" i="2"/>
  <c r="AD779" i="2"/>
  <c r="AE779" i="2"/>
  <c r="AG779" i="2"/>
  <c r="AH779" i="2"/>
  <c r="X779" i="2"/>
  <c r="AI779" i="2"/>
  <c r="AF779" i="2"/>
  <c r="AB779" i="2"/>
  <c r="Z780" i="2" l="1"/>
  <c r="X780" i="2"/>
  <c r="AG780" i="2"/>
  <c r="AF780" i="2"/>
  <c r="AD780" i="2"/>
  <c r="AC780" i="2"/>
  <c r="AB780" i="2"/>
  <c r="AH780" i="2"/>
  <c r="AI780" i="2"/>
  <c r="Y780" i="2"/>
  <c r="AA780" i="2"/>
  <c r="AE780" i="2"/>
  <c r="Z781" i="2" l="1"/>
  <c r="AG781" i="2"/>
  <c r="Y781" i="2"/>
  <c r="AI781" i="2"/>
  <c r="AD781" i="2"/>
  <c r="AC781" i="2"/>
  <c r="AA781" i="2"/>
  <c r="AH781" i="2"/>
  <c r="X781" i="2"/>
  <c r="AB781" i="2"/>
  <c r="AE781" i="2"/>
  <c r="AF781" i="2"/>
  <c r="AB782" i="2" l="1"/>
  <c r="Y782" i="2"/>
  <c r="AE782" i="2"/>
  <c r="AA782" i="2"/>
  <c r="AH782" i="2"/>
  <c r="AC782" i="2"/>
  <c r="Z782" i="2"/>
  <c r="X782" i="2"/>
  <c r="AD782" i="2"/>
  <c r="AF782" i="2"/>
  <c r="AG782" i="2"/>
  <c r="AI782" i="2"/>
  <c r="AB783" i="2" l="1"/>
  <c r="AE783" i="2"/>
  <c r="AA783" i="2"/>
  <c r="Y783" i="2"/>
  <c r="AH783" i="2"/>
  <c r="AF783" i="2"/>
  <c r="AC783" i="2"/>
  <c r="AD783" i="2"/>
  <c r="AI783" i="2"/>
  <c r="AG783" i="2"/>
  <c r="X783" i="2"/>
  <c r="Z783" i="2"/>
  <c r="AA784" i="2" l="1"/>
  <c r="AF784" i="2"/>
  <c r="Z784" i="2"/>
  <c r="AD784" i="2"/>
  <c r="AB784" i="2"/>
  <c r="AH784" i="2"/>
  <c r="AC784" i="2"/>
  <c r="AG784" i="2"/>
  <c r="Y784" i="2"/>
  <c r="X784" i="2"/>
  <c r="AE784" i="2"/>
  <c r="AI784" i="2"/>
  <c r="Y785" i="2" l="1"/>
  <c r="AF785" i="2"/>
  <c r="AB785" i="2"/>
  <c r="AA785" i="2"/>
  <c r="AD785" i="2"/>
  <c r="AG785" i="2"/>
  <c r="AE785" i="2"/>
  <c r="AC785" i="2"/>
  <c r="AH785" i="2"/>
  <c r="AI785" i="2"/>
  <c r="X785" i="2"/>
  <c r="Z785" i="2"/>
  <c r="AF786" i="2" l="1"/>
  <c r="X786" i="2"/>
  <c r="Y786" i="2"/>
  <c r="Z786" i="2"/>
  <c r="AC786" i="2"/>
  <c r="AG786" i="2"/>
  <c r="AH786" i="2"/>
  <c r="AI786" i="2"/>
  <c r="AA786" i="2"/>
  <c r="AE786" i="2"/>
  <c r="AD786" i="2"/>
  <c r="AB786" i="2"/>
  <c r="Y787" i="2" l="1"/>
  <c r="AA787" i="2"/>
  <c r="AE787" i="2"/>
  <c r="AB787" i="2"/>
  <c r="AC787" i="2"/>
  <c r="AF787" i="2"/>
  <c r="AH787" i="2"/>
  <c r="AG787" i="2"/>
  <c r="AD787" i="2"/>
  <c r="AI787" i="2"/>
  <c r="X787" i="2"/>
  <c r="Z787" i="2"/>
  <c r="Z788" i="2" l="1"/>
  <c r="AA788" i="2"/>
  <c r="AD788" i="2"/>
  <c r="Y788" i="2"/>
  <c r="AE788" i="2"/>
  <c r="AH788" i="2"/>
  <c r="AC788" i="2"/>
  <c r="X788" i="2"/>
  <c r="AI788" i="2"/>
  <c r="AG788" i="2"/>
  <c r="AF788" i="2"/>
  <c r="AB788" i="2"/>
  <c r="Y789" i="2" l="1"/>
  <c r="X789" i="2"/>
  <c r="AH789" i="2"/>
  <c r="AF789" i="2"/>
  <c r="AC789" i="2"/>
  <c r="AD789" i="2"/>
  <c r="AB789" i="2"/>
  <c r="AG789" i="2"/>
  <c r="AI789" i="2"/>
  <c r="Z789" i="2"/>
  <c r="AA789" i="2"/>
  <c r="AE789" i="2"/>
  <c r="AC790" i="2" l="1"/>
  <c r="Z790" i="2"/>
  <c r="AE790" i="2"/>
  <c r="Y790" i="2"/>
  <c r="AF790" i="2"/>
  <c r="AB790" i="2"/>
  <c r="AD790" i="2"/>
  <c r="X790" i="2"/>
  <c r="AH790" i="2"/>
  <c r="AA790" i="2"/>
  <c r="AG790" i="2"/>
  <c r="AI790" i="2"/>
  <c r="Y791" i="2" l="1"/>
  <c r="AH791" i="2"/>
  <c r="Z791" i="2"/>
  <c r="X791" i="2"/>
  <c r="AD791" i="2"/>
  <c r="AC791" i="2"/>
  <c r="AB791" i="2"/>
  <c r="AI791" i="2"/>
  <c r="AE791" i="2"/>
  <c r="AF791" i="2"/>
  <c r="AA791" i="2"/>
  <c r="AG791" i="2"/>
  <c r="Z792" i="2" l="1"/>
  <c r="AE792" i="2"/>
  <c r="X792" i="2"/>
  <c r="AD792" i="2"/>
  <c r="AF792" i="2"/>
  <c r="AA792" i="2"/>
  <c r="AC792" i="2"/>
  <c r="Y792" i="2"/>
  <c r="AB792" i="2"/>
  <c r="AH792" i="2"/>
  <c r="AI792" i="2"/>
  <c r="AG792" i="2"/>
  <c r="Z793" i="2" l="1"/>
  <c r="AB793" i="2"/>
  <c r="X793" i="2"/>
  <c r="Y793" i="2"/>
  <c r="AE793" i="2"/>
  <c r="AI793" i="2"/>
  <c r="AC793" i="2"/>
  <c r="AA793" i="2"/>
  <c r="AD793" i="2"/>
  <c r="AG793" i="2"/>
  <c r="AH793" i="2"/>
  <c r="AF793" i="2"/>
  <c r="AA794" i="2" l="1"/>
  <c r="AE794" i="2"/>
  <c r="AI794" i="2"/>
  <c r="AG794" i="2"/>
  <c r="AB794" i="2"/>
  <c r="AF794" i="2"/>
  <c r="Y794" i="2"/>
  <c r="AD794" i="2"/>
  <c r="AC794" i="2"/>
  <c r="X794" i="2"/>
  <c r="AH794" i="2"/>
  <c r="Z794" i="2"/>
  <c r="AB795" i="2" l="1"/>
  <c r="AC795" i="2"/>
  <c r="Y795" i="2"/>
  <c r="AA795" i="2"/>
  <c r="AG795" i="2"/>
  <c r="AD795" i="2"/>
  <c r="AE795" i="2"/>
  <c r="Z795" i="2"/>
  <c r="AF795" i="2"/>
  <c r="AI795" i="2"/>
  <c r="AH795" i="2"/>
  <c r="X795" i="2"/>
  <c r="AA796" i="2" l="1"/>
  <c r="Z796" i="2"/>
  <c r="AD796" i="2"/>
  <c r="AB796" i="2"/>
  <c r="AE796" i="2"/>
  <c r="AF796" i="2"/>
  <c r="AG796" i="2"/>
  <c r="AI796" i="2"/>
  <c r="AC796" i="2"/>
  <c r="AH796" i="2"/>
  <c r="X796" i="2"/>
  <c r="Y796" i="2"/>
  <c r="Y797" i="2" l="1"/>
  <c r="Z797" i="2"/>
  <c r="AC797" i="2"/>
  <c r="AA797" i="2"/>
  <c r="AD797" i="2"/>
  <c r="AG797" i="2"/>
  <c r="AE797" i="2"/>
  <c r="X797" i="2"/>
  <c r="AH797" i="2"/>
  <c r="AI797" i="2"/>
  <c r="AF797" i="2"/>
  <c r="AB797" i="2"/>
  <c r="X798" i="2" l="1"/>
  <c r="Y798" i="2"/>
  <c r="AE798" i="2"/>
  <c r="AA798" i="2"/>
  <c r="AD798" i="2"/>
  <c r="AF798" i="2"/>
  <c r="AB798" i="2"/>
  <c r="Z798" i="2"/>
  <c r="AH798" i="2"/>
  <c r="AG798" i="2"/>
  <c r="AC798" i="2"/>
  <c r="AI798" i="2"/>
  <c r="Y799" i="2" l="1"/>
  <c r="AA799" i="2"/>
  <c r="AI799" i="2"/>
  <c r="Z799" i="2"/>
  <c r="AE799" i="2"/>
  <c r="AG799" i="2"/>
  <c r="AD799" i="2"/>
  <c r="X799" i="2"/>
  <c r="AB799" i="2"/>
  <c r="AH799" i="2"/>
  <c r="AF799" i="2"/>
  <c r="AC799" i="2"/>
  <c r="AG800" i="2" l="1"/>
  <c r="Z800" i="2"/>
  <c r="AB800" i="2"/>
  <c r="AI800" i="2"/>
  <c r="Y800" i="2"/>
  <c r="X800" i="2"/>
  <c r="AD800" i="2"/>
  <c r="AC800" i="2"/>
  <c r="AE800" i="2"/>
  <c r="AH800" i="2"/>
  <c r="AA800" i="2"/>
  <c r="AF800" i="2"/>
  <c r="Z801" i="2" l="1"/>
  <c r="AE801" i="2"/>
  <c r="AF801" i="2"/>
  <c r="AI801" i="2"/>
  <c r="AD801" i="2"/>
  <c r="AC801" i="2"/>
  <c r="AA801" i="2"/>
  <c r="AH801" i="2"/>
  <c r="AB801" i="2"/>
  <c r="Y801" i="2"/>
  <c r="X801" i="2"/>
  <c r="AG801" i="2"/>
  <c r="AC802" i="2" l="1"/>
  <c r="AG802" i="2"/>
  <c r="Y802" i="2"/>
  <c r="AD802" i="2"/>
  <c r="Z802" i="2"/>
  <c r="AA802" i="2"/>
  <c r="AE802" i="2"/>
  <c r="AI802" i="2"/>
  <c r="AB802" i="2"/>
  <c r="AF802" i="2"/>
  <c r="X802" i="2"/>
  <c r="AH802" i="2"/>
  <c r="AB803" i="2" l="1"/>
  <c r="Z803" i="2"/>
  <c r="AI803" i="2"/>
  <c r="Y803" i="2"/>
  <c r="AH803" i="2"/>
  <c r="AF803" i="2"/>
  <c r="AC803" i="2"/>
  <c r="X803" i="2"/>
  <c r="AA803" i="2"/>
  <c r="AG803" i="2"/>
  <c r="AE803" i="2"/>
  <c r="AD803" i="2"/>
  <c r="AA804" i="2" l="1"/>
  <c r="AB804" i="2"/>
  <c r="X804" i="2"/>
  <c r="Y804" i="2"/>
  <c r="AF804" i="2"/>
  <c r="AI804" i="2"/>
  <c r="AC804" i="2"/>
  <c r="Z804" i="2"/>
  <c r="AD804" i="2"/>
  <c r="AG804" i="2"/>
  <c r="AH804" i="2"/>
  <c r="AE804" i="2"/>
  <c r="Z805" i="2" l="1"/>
  <c r="AD805" i="2"/>
  <c r="AA805" i="2"/>
  <c r="Y805" i="2"/>
  <c r="AE805" i="2"/>
  <c r="AF805" i="2"/>
  <c r="AC805" i="2"/>
  <c r="AB805" i="2"/>
  <c r="AH805" i="2"/>
  <c r="AG805" i="2"/>
  <c r="AI805" i="2"/>
  <c r="X805" i="2"/>
  <c r="X806" i="2" l="1"/>
  <c r="AH806" i="2"/>
  <c r="AE806" i="2"/>
  <c r="AA806" i="2"/>
  <c r="AF806" i="2"/>
  <c r="AB806" i="2"/>
  <c r="Y806" i="2"/>
  <c r="AG806" i="2"/>
  <c r="AC806" i="2"/>
  <c r="AD806" i="2"/>
  <c r="Z806" i="2"/>
  <c r="AI806" i="2"/>
  <c r="X807" i="2" l="1"/>
  <c r="Z807" i="2"/>
  <c r="AD807" i="2"/>
  <c r="AH807" i="2"/>
  <c r="AB807" i="2"/>
  <c r="AE807" i="2"/>
  <c r="Y807" i="2"/>
  <c r="AF807" i="2"/>
  <c r="AC807" i="2"/>
  <c r="AA807" i="2"/>
  <c r="AI807" i="2"/>
  <c r="AG807" i="2"/>
  <c r="Y808" i="2" l="1"/>
  <c r="AE808" i="2"/>
  <c r="Z808" i="2"/>
  <c r="AB808" i="2"/>
  <c r="AD808" i="2"/>
  <c r="AF808" i="2"/>
  <c r="X808" i="2"/>
  <c r="AG808" i="2"/>
  <c r="AH808" i="2"/>
  <c r="AC808" i="2"/>
  <c r="AI808" i="2"/>
  <c r="AA808" i="2"/>
  <c r="AA809" i="2" l="1"/>
  <c r="AD809" i="2"/>
  <c r="AH809" i="2"/>
  <c r="Y809" i="2"/>
  <c r="AF809" i="2"/>
  <c r="X809" i="2"/>
  <c r="AC809" i="2"/>
  <c r="AB809" i="2"/>
  <c r="Z809" i="2"/>
  <c r="AG809" i="2"/>
  <c r="AI809" i="2"/>
  <c r="AE809" i="2"/>
  <c r="AA810" i="2" l="1"/>
  <c r="AF810" i="2"/>
  <c r="AD810" i="2"/>
  <c r="AC810" i="2"/>
  <c r="AB810" i="2"/>
  <c r="AH810" i="2"/>
  <c r="X810" i="2"/>
  <c r="Y810" i="2"/>
  <c r="AI810" i="2"/>
  <c r="AG810" i="2"/>
  <c r="AE810" i="2"/>
  <c r="Z810" i="2"/>
  <c r="X811" i="2" l="1"/>
  <c r="Y811" i="2"/>
  <c r="AE811" i="2"/>
  <c r="AH811" i="2"/>
  <c r="AB811" i="2"/>
  <c r="AD811" i="2"/>
  <c r="Z811" i="2"/>
  <c r="AF811" i="2"/>
  <c r="AI811" i="2"/>
  <c r="AA811" i="2"/>
  <c r="AC811" i="2"/>
  <c r="AG811" i="2"/>
  <c r="AC812" i="2" l="1"/>
  <c r="Z812" i="2"/>
  <c r="AI812" i="2"/>
  <c r="X812" i="2"/>
  <c r="AH812" i="2"/>
  <c r="AG812" i="2"/>
  <c r="AB812" i="2"/>
  <c r="Y812" i="2"/>
  <c r="AA812" i="2"/>
  <c r="AF812" i="2"/>
  <c r="AE812" i="2"/>
  <c r="AD812" i="2"/>
  <c r="AA813" i="2" l="1"/>
  <c r="AC813" i="2"/>
  <c r="Y813" i="2"/>
  <c r="X813" i="2"/>
  <c r="AG813" i="2"/>
  <c r="AI813" i="2"/>
  <c r="AB813" i="2"/>
  <c r="Z813" i="2"/>
  <c r="AD813" i="2"/>
  <c r="AF813" i="2"/>
  <c r="AH813" i="2"/>
  <c r="AE813" i="2"/>
  <c r="AH814" i="2" l="1"/>
  <c r="AF814" i="2"/>
  <c r="AE814" i="2"/>
  <c r="AA814" i="2"/>
  <c r="Z814" i="2"/>
  <c r="Y814" i="2"/>
  <c r="X814" i="2"/>
  <c r="AG814" i="2"/>
  <c r="AB814" i="2"/>
  <c r="AC814" i="2"/>
  <c r="AD814" i="2"/>
  <c r="AI814" i="2"/>
  <c r="AB815" i="2" l="1"/>
  <c r="AC815" i="2"/>
  <c r="AF815" i="2"/>
  <c r="AA815" i="2"/>
  <c r="AG815" i="2"/>
  <c r="X815" i="2"/>
  <c r="AE815" i="2"/>
  <c r="Z815" i="2"/>
  <c r="Y815" i="2"/>
  <c r="AI815" i="2"/>
  <c r="AH815" i="2"/>
  <c r="AD815" i="2"/>
  <c r="AA816" i="2" l="1"/>
  <c r="AF816" i="2"/>
  <c r="Z816" i="2"/>
  <c r="AC816" i="2"/>
  <c r="AB816" i="2"/>
  <c r="AH816" i="2"/>
  <c r="AD816" i="2"/>
  <c r="AG816" i="2"/>
  <c r="Y816" i="2"/>
  <c r="X816" i="2"/>
  <c r="AE816" i="2"/>
  <c r="AI816" i="2"/>
  <c r="Y817" i="2" l="1"/>
  <c r="X817" i="2"/>
  <c r="AH817" i="2"/>
  <c r="AF817" i="2"/>
  <c r="AC817" i="2"/>
  <c r="AD817" i="2"/>
  <c r="AB817" i="2"/>
  <c r="AG817" i="2"/>
  <c r="AI817" i="2"/>
  <c r="Z817" i="2"/>
  <c r="AA817" i="2"/>
  <c r="AE817" i="2"/>
  <c r="AF818" i="2" l="1"/>
  <c r="Y818" i="2"/>
  <c r="AB818" i="2"/>
  <c r="AH818" i="2"/>
  <c r="AG818" i="2"/>
  <c r="AD818" i="2"/>
  <c r="Z818" i="2"/>
  <c r="AC818" i="2"/>
  <c r="X818" i="2"/>
  <c r="AE818" i="2"/>
  <c r="AI818" i="2"/>
  <c r="AA818" i="2"/>
  <c r="Z819" i="2" l="1"/>
  <c r="AC819" i="2"/>
  <c r="AG819" i="2"/>
  <c r="AA819" i="2"/>
  <c r="AF819" i="2"/>
  <c r="X819" i="2"/>
  <c r="AE819" i="2"/>
  <c r="AB819" i="2"/>
  <c r="Y819" i="2"/>
  <c r="AI819" i="2"/>
  <c r="AH819" i="2"/>
  <c r="AD819" i="2"/>
  <c r="Y820" i="2" l="1"/>
  <c r="AF820" i="2"/>
  <c r="AH820" i="2"/>
  <c r="AA820" i="2"/>
  <c r="AD820" i="2"/>
  <c r="Z820" i="2"/>
  <c r="AE820" i="2"/>
  <c r="AC820" i="2"/>
  <c r="AB820" i="2"/>
  <c r="AI820" i="2"/>
  <c r="X820" i="2"/>
  <c r="AG820" i="2"/>
  <c r="AA821" i="2" l="1"/>
  <c r="X821" i="2"/>
  <c r="AF821" i="2"/>
  <c r="AD821" i="2"/>
  <c r="AE821" i="2"/>
  <c r="AC821" i="2"/>
  <c r="Z821" i="2"/>
  <c r="AI821" i="2"/>
  <c r="AH821" i="2"/>
  <c r="AG821" i="2"/>
  <c r="Y821" i="2"/>
  <c r="AB821" i="2"/>
  <c r="AC822" i="2" l="1"/>
  <c r="AH822" i="2"/>
  <c r="AE822" i="2"/>
  <c r="AA822" i="2"/>
  <c r="Z822" i="2"/>
  <c r="X822" i="2"/>
  <c r="AB822" i="2"/>
  <c r="AD822" i="2"/>
  <c r="Y822" i="2"/>
  <c r="AG822" i="2"/>
  <c r="AF822" i="2"/>
  <c r="AI822" i="2"/>
  <c r="X823" i="2" l="1"/>
  <c r="AF823" i="2"/>
  <c r="AE823" i="2"/>
  <c r="Z823" i="2"/>
  <c r="AC823" i="2"/>
  <c r="AA823" i="2"/>
  <c r="AD823" i="2"/>
  <c r="AI823" i="2"/>
  <c r="AG823" i="2"/>
  <c r="AH823" i="2"/>
  <c r="Y823" i="2"/>
  <c r="AB823" i="2"/>
  <c r="AH824" i="2" l="1"/>
  <c r="AE824" i="2"/>
  <c r="X824" i="2"/>
  <c r="AD824" i="2"/>
  <c r="AF824" i="2"/>
  <c r="AA824" i="2"/>
  <c r="Z824" i="2"/>
  <c r="Y824" i="2"/>
  <c r="AB824" i="2"/>
  <c r="AC824" i="2"/>
  <c r="AI824" i="2"/>
  <c r="AG824" i="2"/>
  <c r="Y825" i="2" l="1"/>
  <c r="Z825" i="2"/>
  <c r="AC825" i="2"/>
  <c r="AA825" i="2"/>
  <c r="AD825" i="2"/>
  <c r="AG825" i="2"/>
  <c r="AE825" i="2"/>
  <c r="X825" i="2"/>
  <c r="AH825" i="2"/>
  <c r="AI825" i="2"/>
  <c r="AF825" i="2"/>
  <c r="AB825" i="2"/>
  <c r="AA826" i="2" l="1"/>
  <c r="AF826" i="2"/>
  <c r="AD826" i="2"/>
  <c r="Y826" i="2"/>
  <c r="AB826" i="2"/>
  <c r="AC826" i="2"/>
  <c r="AG826" i="2"/>
  <c r="AH826" i="2"/>
  <c r="Z826" i="2"/>
  <c r="X826" i="2"/>
  <c r="AE826" i="2"/>
  <c r="AI826" i="2"/>
  <c r="AA827" i="2" l="1"/>
  <c r="Z827" i="2"/>
  <c r="AD827" i="2"/>
  <c r="Y827" i="2"/>
  <c r="AF827" i="2"/>
  <c r="AH827" i="2"/>
  <c r="AC827" i="2"/>
  <c r="X827" i="2"/>
  <c r="AI827" i="2"/>
  <c r="AG827" i="2"/>
  <c r="AE827" i="2"/>
  <c r="AB827" i="2"/>
  <c r="Y828" i="2" l="1"/>
  <c r="Z828" i="2"/>
  <c r="AB828" i="2"/>
  <c r="AF828" i="2"/>
  <c r="AC828" i="2"/>
  <c r="AE828" i="2"/>
  <c r="AI828" i="2"/>
  <c r="AG828" i="2"/>
  <c r="AA828" i="2"/>
  <c r="X828" i="2"/>
  <c r="AH828" i="2"/>
  <c r="AD828" i="2"/>
  <c r="Y829" i="2" l="1"/>
  <c r="X829" i="2"/>
  <c r="AE829" i="2"/>
  <c r="AH829" i="2"/>
  <c r="AC829" i="2"/>
  <c r="AD829" i="2"/>
  <c r="Z829" i="2"/>
  <c r="AG829" i="2"/>
  <c r="AI829" i="2"/>
  <c r="AA829" i="2"/>
  <c r="AB829" i="2"/>
  <c r="AF829" i="2"/>
  <c r="AC830" i="2" l="1"/>
  <c r="AH830" i="2"/>
  <c r="AE830" i="2"/>
  <c r="AA830" i="2"/>
  <c r="X830" i="2"/>
  <c r="AB830" i="2"/>
  <c r="Y830" i="2"/>
  <c r="AG830" i="2"/>
  <c r="AF830" i="2"/>
  <c r="AD830" i="2"/>
  <c r="Z830" i="2"/>
  <c r="AI830" i="2"/>
  <c r="Y831" i="2" l="1"/>
  <c r="AE831" i="2"/>
  <c r="AA831" i="2"/>
  <c r="X831" i="2"/>
  <c r="AD831" i="2"/>
  <c r="AG831" i="2"/>
  <c r="AB831" i="2"/>
  <c r="AI831" i="2"/>
  <c r="AH831" i="2"/>
  <c r="AF831" i="2"/>
  <c r="AC831" i="2"/>
  <c r="Z831" i="2"/>
  <c r="AH832" i="2" l="1"/>
  <c r="AB832" i="2"/>
  <c r="AI832" i="2"/>
  <c r="Y832" i="2"/>
  <c r="X832" i="2"/>
  <c r="AD832" i="2"/>
  <c r="Z832" i="2"/>
  <c r="AC832" i="2"/>
  <c r="AE832" i="2"/>
  <c r="AG832" i="2"/>
  <c r="AA832" i="2"/>
  <c r="AF832" i="2"/>
  <c r="Y833" i="2" l="1"/>
  <c r="AH833" i="2"/>
  <c r="Z833" i="2"/>
  <c r="X833" i="2"/>
  <c r="AD833" i="2"/>
  <c r="AC833" i="2"/>
  <c r="AB833" i="2"/>
  <c r="AI833" i="2"/>
  <c r="AE833" i="2"/>
  <c r="AF833" i="2"/>
  <c r="AA833" i="2"/>
  <c r="AG833" i="2"/>
  <c r="Z834" i="2" l="1"/>
  <c r="AG834" i="2"/>
  <c r="Y834" i="2"/>
  <c r="AD834" i="2"/>
  <c r="AI834" i="2"/>
  <c r="AA834" i="2"/>
  <c r="AE834" i="2"/>
  <c r="X834" i="2"/>
  <c r="AB834" i="2"/>
  <c r="AF834" i="2"/>
  <c r="AC834" i="2"/>
  <c r="AH834" i="2"/>
  <c r="AA835" i="2" l="1"/>
  <c r="AG835" i="2"/>
  <c r="AD835" i="2"/>
  <c r="Z835" i="2"/>
  <c r="AE835" i="2"/>
  <c r="AF835" i="2"/>
  <c r="AI835" i="2"/>
  <c r="AC835" i="2"/>
  <c r="AH835" i="2"/>
  <c r="AB835" i="2"/>
  <c r="X835" i="2"/>
  <c r="Y835" i="2"/>
  <c r="Z836" i="2" l="1"/>
  <c r="Y836" i="2"/>
  <c r="AC836" i="2"/>
  <c r="AA836" i="2"/>
  <c r="AF836" i="2"/>
  <c r="AG836" i="2"/>
  <c r="AE836" i="2"/>
  <c r="X836" i="2"/>
  <c r="AH836" i="2"/>
  <c r="AI836" i="2"/>
  <c r="AD836" i="2"/>
  <c r="AB836" i="2"/>
  <c r="AA837" i="2" l="1"/>
  <c r="Y837" i="2"/>
  <c r="AB837" i="2"/>
  <c r="AF837" i="2"/>
  <c r="AE837" i="2"/>
  <c r="AD837" i="2"/>
  <c r="AH837" i="2"/>
  <c r="AI837" i="2"/>
  <c r="Z837" i="2"/>
  <c r="X837" i="2"/>
  <c r="AG837" i="2"/>
  <c r="AC837" i="2"/>
  <c r="AD838" i="2" l="1"/>
  <c r="Y838" i="2"/>
  <c r="AE838" i="2"/>
  <c r="AB838" i="2"/>
  <c r="AA838" i="2"/>
  <c r="Z838" i="2"/>
  <c r="AG838" i="2"/>
  <c r="AC838" i="2"/>
  <c r="AH838" i="2"/>
  <c r="X838" i="2"/>
  <c r="AF838" i="2"/>
  <c r="AI838" i="2"/>
  <c r="Z839" i="2" l="1"/>
  <c r="AE839" i="2"/>
  <c r="AB839" i="2"/>
  <c r="X839" i="2"/>
  <c r="AD839" i="2"/>
  <c r="AA839" i="2"/>
  <c r="AI839" i="2"/>
  <c r="AH839" i="2"/>
  <c r="AG839" i="2"/>
  <c r="AC839" i="2"/>
  <c r="Y839" i="2"/>
  <c r="AF839" i="2"/>
  <c r="AE840" i="2" l="1"/>
  <c r="Z840" i="2"/>
  <c r="AB840" i="2"/>
  <c r="AG840" i="2"/>
  <c r="AF840" i="2"/>
  <c r="X840" i="2"/>
  <c r="Y840" i="2"/>
  <c r="AH840" i="2"/>
  <c r="AC840" i="2"/>
  <c r="AD840" i="2"/>
  <c r="AI840" i="2"/>
  <c r="AA840" i="2"/>
  <c r="Z841" i="2" l="1"/>
  <c r="AB841" i="2"/>
  <c r="X841" i="2"/>
  <c r="AA841" i="2"/>
  <c r="AF841" i="2"/>
  <c r="AH841" i="2"/>
  <c r="AE841" i="2"/>
  <c r="Y841" i="2"/>
  <c r="AC841" i="2"/>
  <c r="AI841" i="2"/>
  <c r="AG841" i="2"/>
  <c r="AD841" i="2"/>
  <c r="AG842" i="2" l="1"/>
  <c r="Y842" i="2"/>
  <c r="AD842" i="2"/>
  <c r="AC842" i="2"/>
  <c r="AA842" i="2"/>
  <c r="AE842" i="2"/>
  <c r="X842" i="2"/>
  <c r="AB842" i="2"/>
  <c r="AF842" i="2"/>
  <c r="AH842" i="2"/>
  <c r="Z842" i="2"/>
  <c r="AI842" i="2"/>
  <c r="X843" i="2" l="1"/>
  <c r="AG843" i="2"/>
  <c r="Y843" i="2"/>
  <c r="Z843" i="2"/>
  <c r="AC843" i="2"/>
  <c r="AB843" i="2"/>
  <c r="AD843" i="2"/>
  <c r="AI843" i="2"/>
  <c r="AE843" i="2"/>
  <c r="AH843" i="2"/>
  <c r="AA843" i="2"/>
  <c r="AF843" i="2"/>
  <c r="Z844" i="2" l="1"/>
  <c r="AB844" i="2"/>
  <c r="AE844" i="2"/>
  <c r="AA844" i="2"/>
  <c r="AD844" i="2"/>
  <c r="AG844" i="2"/>
  <c r="AF844" i="2"/>
  <c r="AH844" i="2"/>
  <c r="AC844" i="2"/>
  <c r="AI844" i="2"/>
  <c r="X844" i="2"/>
  <c r="Y844" i="2"/>
  <c r="Z845" i="2" l="1"/>
  <c r="AA845" i="2"/>
  <c r="Y845" i="2"/>
  <c r="AC845" i="2"/>
  <c r="AD845" i="2"/>
  <c r="AF845" i="2"/>
  <c r="AG845" i="2"/>
  <c r="AH845" i="2"/>
  <c r="X845" i="2"/>
  <c r="AI845" i="2"/>
  <c r="AE845" i="2"/>
  <c r="AB845" i="2"/>
  <c r="Y846" i="2" l="1"/>
  <c r="X846" i="2"/>
  <c r="AE846" i="2"/>
  <c r="Z846" i="2"/>
  <c r="AG846" i="2"/>
  <c r="AD846" i="2"/>
  <c r="AF846" i="2"/>
  <c r="AB846" i="2"/>
  <c r="AH846" i="2"/>
  <c r="AA846" i="2"/>
  <c r="AC846" i="2"/>
  <c r="AI846" i="2"/>
  <c r="AA847" i="2" l="1"/>
  <c r="Z847" i="2"/>
  <c r="AI847" i="2"/>
  <c r="Y847" i="2"/>
  <c r="AF847" i="2"/>
  <c r="AH847" i="2"/>
  <c r="AC847" i="2"/>
  <c r="X847" i="2"/>
  <c r="AB847" i="2"/>
  <c r="AG847" i="2"/>
  <c r="AE847" i="2"/>
  <c r="AD847" i="2"/>
  <c r="AA848" i="2" l="1"/>
  <c r="AF848" i="2"/>
  <c r="Z848" i="2"/>
  <c r="AD848" i="2"/>
  <c r="AB848" i="2"/>
  <c r="AH848" i="2"/>
  <c r="AC848" i="2"/>
  <c r="AG848" i="2"/>
  <c r="Y848" i="2"/>
  <c r="X848" i="2"/>
  <c r="AE848" i="2"/>
  <c r="AI848" i="2"/>
  <c r="AA849" i="2" l="1"/>
  <c r="X849" i="2"/>
  <c r="AF849" i="2"/>
  <c r="AD849" i="2"/>
  <c r="AE849" i="2"/>
  <c r="AC849" i="2"/>
  <c r="Z849" i="2"/>
  <c r="AI849" i="2"/>
  <c r="AH849" i="2"/>
  <c r="AG849" i="2"/>
  <c r="Y849" i="2"/>
  <c r="AB849" i="2"/>
  <c r="AF850" i="2" l="1"/>
  <c r="X850" i="2"/>
  <c r="Y850" i="2"/>
  <c r="Z850" i="2"/>
  <c r="AC850" i="2"/>
  <c r="AG850" i="2"/>
  <c r="AH850" i="2"/>
  <c r="AI850" i="2"/>
  <c r="AA850" i="2"/>
  <c r="AE850" i="2"/>
  <c r="AD850" i="2"/>
  <c r="AB850" i="2"/>
  <c r="Z851" i="2" l="1"/>
  <c r="AA851" i="2"/>
  <c r="AI851" i="2"/>
  <c r="Y851" i="2"/>
  <c r="AE851" i="2"/>
  <c r="AH851" i="2"/>
  <c r="AC851" i="2"/>
  <c r="X851" i="2"/>
  <c r="AB851" i="2"/>
  <c r="AG851" i="2"/>
  <c r="AF851" i="2"/>
  <c r="AD851" i="2"/>
  <c r="X852" i="2" l="1"/>
  <c r="AH852" i="2"/>
  <c r="Z852" i="2"/>
  <c r="Y852" i="2"/>
  <c r="AD852" i="2"/>
  <c r="AB852" i="2"/>
  <c r="AC852" i="2"/>
  <c r="AI852" i="2"/>
  <c r="AE852" i="2"/>
  <c r="AG852" i="2"/>
  <c r="AA852" i="2"/>
  <c r="AF852" i="2"/>
  <c r="Y853" i="2" l="1"/>
  <c r="AH853" i="2"/>
  <c r="AF853" i="2"/>
  <c r="AA853" i="2"/>
  <c r="AC853" i="2"/>
  <c r="AD853" i="2"/>
  <c r="AG853" i="2"/>
  <c r="X853" i="2"/>
  <c r="AI853" i="2"/>
  <c r="AB853" i="2"/>
  <c r="AE853" i="2"/>
  <c r="Z853" i="2"/>
  <c r="AB854" i="2" l="1"/>
  <c r="Z854" i="2"/>
  <c r="AE854" i="2"/>
  <c r="AA854" i="2"/>
  <c r="AH854" i="2"/>
  <c r="AC854" i="2"/>
  <c r="Y854" i="2"/>
  <c r="X854" i="2"/>
  <c r="AF854" i="2"/>
  <c r="AD854" i="2"/>
  <c r="AG854" i="2"/>
  <c r="AI854" i="2"/>
  <c r="AC855" i="2" l="1"/>
  <c r="AE855" i="2"/>
  <c r="AI855" i="2"/>
  <c r="X855" i="2"/>
  <c r="AH855" i="2"/>
  <c r="Z855" i="2"/>
  <c r="AB855" i="2"/>
  <c r="AD855" i="2"/>
  <c r="AA855" i="2"/>
  <c r="AF855" i="2"/>
  <c r="Y855" i="2"/>
  <c r="AG855" i="2"/>
  <c r="Z856" i="2" l="1"/>
  <c r="AE856" i="2"/>
  <c r="X856" i="2"/>
  <c r="AD856" i="2"/>
  <c r="AF856" i="2"/>
  <c r="AA856" i="2"/>
  <c r="AC856" i="2"/>
  <c r="Y856" i="2"/>
  <c r="AB856" i="2"/>
  <c r="AH856" i="2"/>
  <c r="AI856" i="2"/>
  <c r="AG856" i="2"/>
  <c r="X857" i="2" l="1"/>
  <c r="AE857" i="2"/>
  <c r="AH857" i="2"/>
  <c r="Y857" i="2"/>
  <c r="AD857" i="2"/>
  <c r="Z857" i="2"/>
  <c r="AC857" i="2"/>
  <c r="AI857" i="2"/>
  <c r="AA857" i="2"/>
  <c r="AG857" i="2"/>
  <c r="AB857" i="2"/>
  <c r="AF857" i="2"/>
  <c r="AA858" i="2" l="1"/>
  <c r="AE858" i="2"/>
  <c r="AI858" i="2"/>
  <c r="AG858" i="2"/>
  <c r="AB858" i="2"/>
  <c r="AF858" i="2"/>
  <c r="Y858" i="2"/>
  <c r="AD858" i="2"/>
  <c r="AC858" i="2"/>
  <c r="X858" i="2"/>
  <c r="AH858" i="2"/>
  <c r="Z858" i="2"/>
  <c r="AA859" i="2" l="1"/>
  <c r="Z859" i="2"/>
  <c r="AD859" i="2"/>
  <c r="AH859" i="2"/>
  <c r="AE859" i="2"/>
  <c r="AF859" i="2"/>
  <c r="Y859" i="2"/>
  <c r="AI859" i="2"/>
  <c r="AC859" i="2"/>
  <c r="AB859" i="2"/>
  <c r="X859" i="2"/>
  <c r="AG859" i="2"/>
  <c r="Y860" i="2" l="1"/>
  <c r="Z860" i="2"/>
  <c r="AH860" i="2"/>
  <c r="AA860" i="2"/>
  <c r="AD860" i="2"/>
  <c r="AG860" i="2"/>
  <c r="AE860" i="2"/>
  <c r="X860" i="2"/>
  <c r="AB860" i="2"/>
  <c r="AI860" i="2"/>
  <c r="AF860" i="2"/>
  <c r="AC860" i="2"/>
  <c r="X861" i="2" l="1"/>
  <c r="AG861" i="2"/>
  <c r="Y861" i="2"/>
  <c r="AA861" i="2"/>
  <c r="AC861" i="2"/>
  <c r="AB861" i="2"/>
  <c r="AE861" i="2"/>
  <c r="AH861" i="2"/>
  <c r="AD861" i="2"/>
  <c r="AI861" i="2"/>
  <c r="Z861" i="2"/>
  <c r="AF861" i="2"/>
  <c r="AC862" i="2" l="1"/>
  <c r="AH862" i="2"/>
  <c r="AE862" i="2"/>
  <c r="AA862" i="2"/>
  <c r="AD862" i="2"/>
  <c r="Y862" i="2"/>
  <c r="AB862" i="2"/>
  <c r="X862" i="2"/>
  <c r="Z862" i="2"/>
  <c r="AG862" i="2"/>
  <c r="AF862" i="2"/>
  <c r="AI862" i="2"/>
  <c r="X863" i="2" l="1"/>
  <c r="AG863" i="2"/>
  <c r="AF863" i="2"/>
  <c r="Z863" i="2"/>
  <c r="AC863" i="2"/>
  <c r="AB863" i="2"/>
  <c r="AD863" i="2"/>
  <c r="AI863" i="2"/>
  <c r="Y863" i="2"/>
  <c r="AH863" i="2"/>
  <c r="AA863" i="2"/>
  <c r="AE863" i="2"/>
  <c r="AG864" i="2" l="1"/>
  <c r="AH864" i="2"/>
  <c r="AB864" i="2"/>
  <c r="AI864" i="2"/>
  <c r="X864" i="2"/>
  <c r="AD864" i="2"/>
  <c r="Y864" i="2"/>
  <c r="AC864" i="2"/>
  <c r="AE864" i="2"/>
  <c r="Z864" i="2"/>
  <c r="AA864" i="2"/>
  <c r="AF864" i="2"/>
  <c r="Z865" i="2" l="1"/>
  <c r="AC865" i="2"/>
  <c r="AA865" i="2"/>
  <c r="AE865" i="2"/>
  <c r="AD865" i="2"/>
  <c r="AI865" i="2"/>
  <c r="AG865" i="2"/>
  <c r="AH865" i="2"/>
  <c r="Y865" i="2"/>
  <c r="X865" i="2"/>
  <c r="AF865" i="2"/>
  <c r="AB865" i="2"/>
  <c r="AC866" i="2" l="1"/>
  <c r="AF866" i="2"/>
  <c r="Y866" i="2"/>
  <c r="AD866" i="2"/>
  <c r="Z866" i="2"/>
  <c r="X866" i="2"/>
  <c r="AA866" i="2"/>
  <c r="AE866" i="2"/>
  <c r="AH866" i="2"/>
  <c r="AB866" i="2"/>
  <c r="AI866" i="2"/>
  <c r="AG866" i="2"/>
  <c r="Y867" i="2" l="1"/>
  <c r="AA867" i="2"/>
  <c r="AB867" i="2"/>
  <c r="AE867" i="2"/>
  <c r="AC867" i="2"/>
  <c r="AF867" i="2"/>
  <c r="AI867" i="2"/>
  <c r="AG867" i="2"/>
  <c r="Z867" i="2"/>
  <c r="X867" i="2"/>
  <c r="AH867" i="2"/>
  <c r="AD867" i="2"/>
  <c r="Z868" i="2" l="1"/>
  <c r="AD868" i="2"/>
  <c r="AH868" i="2"/>
  <c r="Y868" i="2"/>
  <c r="AE868" i="2"/>
  <c r="X868" i="2"/>
  <c r="AC868" i="2"/>
  <c r="AB868" i="2"/>
  <c r="AA868" i="2"/>
  <c r="AG868" i="2"/>
  <c r="AI868" i="2"/>
  <c r="AF868" i="2"/>
  <c r="X869" i="2" l="1"/>
  <c r="Z869" i="2"/>
  <c r="AH869" i="2"/>
  <c r="Y869" i="2"/>
  <c r="AD869" i="2"/>
  <c r="AF869" i="2"/>
  <c r="AC869" i="2"/>
  <c r="AI869" i="2"/>
  <c r="AA869" i="2"/>
  <c r="AG869" i="2"/>
  <c r="AE869" i="2"/>
  <c r="AB869" i="2"/>
  <c r="AC870" i="2" l="1"/>
  <c r="AF870" i="2"/>
  <c r="AE870" i="2"/>
  <c r="AA870" i="2"/>
  <c r="Z870" i="2"/>
  <c r="AG870" i="2"/>
  <c r="Y870" i="2"/>
  <c r="AH870" i="2"/>
  <c r="X870" i="2"/>
  <c r="AD870" i="2"/>
  <c r="AB870" i="2"/>
  <c r="AI870" i="2"/>
  <c r="Y871" i="2" l="1"/>
  <c r="Z871" i="2"/>
  <c r="AC871" i="2"/>
  <c r="X871" i="2"/>
  <c r="AD871" i="2"/>
  <c r="AG871" i="2"/>
  <c r="AB871" i="2"/>
  <c r="AI871" i="2"/>
  <c r="AH871" i="2"/>
  <c r="AF871" i="2"/>
  <c r="AE871" i="2"/>
  <c r="AA871" i="2"/>
  <c r="Z872" i="2" l="1"/>
  <c r="AB872" i="2"/>
  <c r="X872" i="2"/>
  <c r="AH872" i="2"/>
  <c r="AI872" i="2"/>
  <c r="AA872" i="2"/>
  <c r="AF872" i="2"/>
  <c r="AC872" i="2"/>
  <c r="Y872" i="2"/>
  <c r="AG872" i="2"/>
  <c r="AD872" i="2"/>
  <c r="AE872" i="2"/>
  <c r="Y873" i="2" l="1"/>
  <c r="AE873" i="2"/>
  <c r="AA873" i="2"/>
  <c r="X873" i="2"/>
  <c r="AD873" i="2"/>
  <c r="AG873" i="2"/>
  <c r="AB873" i="2"/>
  <c r="AI873" i="2"/>
  <c r="AH873" i="2"/>
  <c r="AF873" i="2"/>
  <c r="AC873" i="2"/>
  <c r="Z873" i="2"/>
  <c r="AA874" i="2" l="1"/>
  <c r="Y874" i="2"/>
  <c r="AC874" i="2"/>
  <c r="Z874" i="2"/>
  <c r="AD874" i="2"/>
  <c r="AH874" i="2"/>
  <c r="AF874" i="2"/>
  <c r="AG874" i="2"/>
  <c r="AB874" i="2"/>
  <c r="X874" i="2"/>
  <c r="AE874" i="2"/>
  <c r="AI874" i="2"/>
  <c r="Z875" i="2" l="1"/>
  <c r="AA875" i="2"/>
  <c r="AE875" i="2"/>
  <c r="AB875" i="2"/>
  <c r="AD875" i="2"/>
  <c r="AF875" i="2"/>
  <c r="AG875" i="2"/>
  <c r="AH875" i="2"/>
  <c r="AC875" i="2"/>
  <c r="AI875" i="2"/>
  <c r="X875" i="2"/>
  <c r="Y875" i="2"/>
  <c r="Y876" i="2" l="1"/>
  <c r="AA876" i="2"/>
  <c r="AC876" i="2"/>
  <c r="Z876" i="2"/>
  <c r="AE876" i="2"/>
  <c r="AG876" i="2"/>
  <c r="AD876" i="2"/>
  <c r="X876" i="2"/>
  <c r="AI876" i="2"/>
  <c r="AH876" i="2"/>
  <c r="AF876" i="2"/>
  <c r="AB876" i="2"/>
  <c r="Z877" i="2" l="1"/>
  <c r="X877" i="2"/>
  <c r="AG877" i="2"/>
  <c r="AF877" i="2"/>
  <c r="AD877" i="2"/>
  <c r="AC877" i="2"/>
  <c r="AB877" i="2"/>
  <c r="AH877" i="2"/>
  <c r="AI877" i="2"/>
  <c r="Y877" i="2"/>
  <c r="AA877" i="2"/>
  <c r="AE877" i="2"/>
  <c r="AC878" i="2" l="1"/>
  <c r="Y878" i="2"/>
  <c r="AE878" i="2"/>
  <c r="Z878" i="2"/>
  <c r="AD878" i="2"/>
  <c r="AB878" i="2"/>
  <c r="AF878" i="2"/>
  <c r="X878" i="2"/>
  <c r="AH878" i="2"/>
  <c r="AA878" i="2"/>
  <c r="AG878" i="2"/>
  <c r="AI878" i="2"/>
  <c r="X879" i="2" l="1"/>
  <c r="AH879" i="2"/>
  <c r="Z879" i="2"/>
  <c r="Y879" i="2"/>
  <c r="AD879" i="2"/>
  <c r="AB879" i="2"/>
  <c r="AC879" i="2"/>
  <c r="AI879" i="2"/>
  <c r="AE879" i="2"/>
  <c r="AG879" i="2"/>
  <c r="AA879" i="2"/>
  <c r="AF879" i="2"/>
  <c r="AC880" i="2" l="1"/>
  <c r="Y880" i="2"/>
  <c r="AD880" i="2"/>
  <c r="AB880" i="2"/>
  <c r="AG880" i="2"/>
  <c r="AI880" i="2"/>
  <c r="AH880" i="2"/>
  <c r="AE880" i="2"/>
  <c r="Z880" i="2"/>
  <c r="X880" i="2"/>
  <c r="AF880" i="2"/>
  <c r="AA880" i="2"/>
  <c r="X881" i="2" l="1"/>
  <c r="AC881" i="2"/>
  <c r="Z881" i="2"/>
  <c r="AI881" i="2"/>
  <c r="AB881" i="2"/>
  <c r="AH881" i="2"/>
  <c r="AG881" i="2"/>
  <c r="AF881" i="2"/>
  <c r="Y881" i="2"/>
  <c r="AA881" i="2"/>
  <c r="AE881" i="2"/>
  <c r="AD881" i="2"/>
  <c r="Z882" i="2" l="1"/>
  <c r="AD882" i="2"/>
  <c r="Y882" i="2"/>
  <c r="AB882" i="2"/>
  <c r="AH882" i="2"/>
  <c r="X882" i="2"/>
  <c r="AG882" i="2"/>
  <c r="AC882" i="2"/>
  <c r="AE882" i="2"/>
  <c r="AI882" i="2"/>
  <c r="AA882" i="2"/>
  <c r="AF882" i="2"/>
  <c r="Y883" i="2" l="1"/>
  <c r="AA883" i="2"/>
  <c r="AI883" i="2"/>
  <c r="Z883" i="2"/>
  <c r="AE883" i="2"/>
  <c r="AG883" i="2"/>
  <c r="AD883" i="2"/>
  <c r="X883" i="2"/>
  <c r="AB883" i="2"/>
  <c r="AH883" i="2"/>
  <c r="AF883" i="2"/>
  <c r="AC883" i="2"/>
  <c r="X884" i="2" l="1"/>
  <c r="AG884" i="2"/>
  <c r="Y884" i="2"/>
  <c r="Z884" i="2"/>
  <c r="AC884" i="2"/>
  <c r="AB884" i="2"/>
  <c r="AD884" i="2"/>
  <c r="AI884" i="2"/>
  <c r="AE884" i="2"/>
  <c r="AH884" i="2"/>
  <c r="AA884" i="2"/>
  <c r="AF884" i="2"/>
  <c r="Z885" i="2" l="1"/>
  <c r="AB885" i="2"/>
  <c r="AE885" i="2"/>
  <c r="AA885" i="2"/>
  <c r="AD885" i="2"/>
  <c r="AG885" i="2"/>
  <c r="AF885" i="2"/>
  <c r="AH885" i="2"/>
  <c r="AC885" i="2"/>
  <c r="AI885" i="2"/>
  <c r="X885" i="2"/>
  <c r="Y885" i="2"/>
  <c r="AB886" i="2" l="1"/>
  <c r="Y886" i="2"/>
  <c r="AE886" i="2"/>
  <c r="AA886" i="2"/>
  <c r="AH886" i="2"/>
  <c r="AC886" i="2"/>
  <c r="Z886" i="2"/>
  <c r="X886" i="2"/>
  <c r="AD886" i="2"/>
  <c r="AF886" i="2"/>
  <c r="AG886" i="2"/>
  <c r="AI886" i="2"/>
  <c r="Y887" i="2" l="1"/>
  <c r="AH887" i="2"/>
  <c r="AE887" i="2"/>
  <c r="AI887" i="2"/>
  <c r="AC887" i="2"/>
  <c r="AD887" i="2"/>
  <c r="Z887" i="2"/>
  <c r="AG887" i="2"/>
  <c r="AA887" i="2"/>
  <c r="AB887" i="2"/>
  <c r="X887" i="2"/>
  <c r="AF887" i="2"/>
  <c r="AC888" i="2" l="1"/>
  <c r="AE888" i="2"/>
  <c r="Z888" i="2"/>
  <c r="Y888" i="2"/>
  <c r="AH888" i="2"/>
  <c r="AB888" i="2"/>
  <c r="AD888" i="2"/>
  <c r="AA888" i="2"/>
  <c r="AI888" i="2"/>
  <c r="X888" i="2"/>
  <c r="AG888" i="2"/>
  <c r="AF888" i="2"/>
  <c r="AA889" i="2" l="1"/>
  <c r="AC889" i="2"/>
  <c r="AE889" i="2"/>
  <c r="X889" i="2"/>
  <c r="AG889" i="2"/>
  <c r="AI889" i="2"/>
  <c r="AB889" i="2"/>
  <c r="Z889" i="2"/>
  <c r="Y889" i="2"/>
  <c r="AF889" i="2"/>
  <c r="AH889" i="2"/>
  <c r="AD889" i="2"/>
  <c r="AE890" i="2" l="1"/>
  <c r="Y890" i="2"/>
  <c r="Z890" i="2"/>
  <c r="X890" i="2"/>
  <c r="AD890" i="2"/>
  <c r="AB890" i="2"/>
  <c r="AH890" i="2"/>
  <c r="AI890" i="2"/>
  <c r="AF890" i="2"/>
  <c r="AC890" i="2"/>
  <c r="AG890" i="2"/>
  <c r="AA890" i="2"/>
  <c r="AB891" i="2" l="1"/>
  <c r="AA891" i="2"/>
  <c r="AE891" i="2"/>
  <c r="Y891" i="2"/>
  <c r="AH891" i="2"/>
  <c r="AI891" i="2"/>
  <c r="AC891" i="2"/>
  <c r="Z891" i="2"/>
  <c r="X891" i="2"/>
  <c r="AG891" i="2"/>
  <c r="AF891" i="2"/>
  <c r="AD891" i="2"/>
  <c r="Y892" i="2" l="1"/>
  <c r="AF892" i="2"/>
  <c r="X892" i="2"/>
  <c r="AH892" i="2"/>
  <c r="AC892" i="2"/>
  <c r="AB892" i="2"/>
  <c r="Z892" i="2"/>
  <c r="AG892" i="2"/>
  <c r="AI892" i="2"/>
  <c r="AE892" i="2"/>
  <c r="AA892" i="2"/>
  <c r="AD892" i="2"/>
  <c r="Y893" i="2" l="1"/>
  <c r="Z893" i="2"/>
  <c r="AF893" i="2"/>
  <c r="AI893" i="2"/>
  <c r="AC893" i="2"/>
  <c r="AE893" i="2"/>
  <c r="AA893" i="2"/>
  <c r="AG893" i="2"/>
  <c r="AD893" i="2"/>
  <c r="AB893" i="2"/>
  <c r="X893" i="2"/>
  <c r="AH893" i="2"/>
  <c r="X894" i="2" l="1"/>
  <c r="AB894" i="2"/>
  <c r="AE894" i="2"/>
  <c r="AA894" i="2"/>
  <c r="AF894" i="2"/>
  <c r="AC894" i="2"/>
  <c r="Y894" i="2"/>
  <c r="Z894" i="2"/>
  <c r="AG894" i="2"/>
  <c r="AD894" i="2"/>
  <c r="AH894" i="2"/>
  <c r="AI894" i="2"/>
  <c r="Z895" i="2" l="1"/>
  <c r="AG895" i="2"/>
  <c r="AC895" i="2"/>
  <c r="X895" i="2"/>
  <c r="AE895" i="2"/>
  <c r="AH895" i="2"/>
  <c r="AB895" i="2"/>
  <c r="AD895" i="2"/>
  <c r="AI895" i="2"/>
  <c r="AF895" i="2"/>
  <c r="Y895" i="2"/>
  <c r="AA895" i="2"/>
  <c r="Y896" i="2" l="1"/>
  <c r="AF896" i="2"/>
  <c r="AE896" i="2"/>
  <c r="AB896" i="2"/>
  <c r="AC896" i="2"/>
  <c r="AG896" i="2"/>
  <c r="Z896" i="2"/>
  <c r="AA896" i="2"/>
  <c r="AI896" i="2"/>
  <c r="AD896" i="2"/>
  <c r="X896" i="2"/>
  <c r="AH896" i="2"/>
  <c r="Z897" i="2" l="1"/>
  <c r="AD897" i="2"/>
  <c r="AA897" i="2"/>
  <c r="X897" i="2"/>
  <c r="AE897" i="2"/>
  <c r="AG897" i="2"/>
  <c r="AB897" i="2"/>
  <c r="AC897" i="2"/>
  <c r="AH897" i="2"/>
  <c r="AF897" i="2"/>
  <c r="AI897" i="2"/>
  <c r="Y897" i="2"/>
  <c r="X898" i="2" l="1"/>
  <c r="Z898" i="2"/>
  <c r="AC898" i="2"/>
  <c r="Y898" i="2"/>
  <c r="AF898" i="2"/>
  <c r="AI898" i="2"/>
  <c r="AD898" i="2"/>
  <c r="AE898" i="2"/>
  <c r="AH898" i="2"/>
  <c r="AA898" i="2"/>
  <c r="AG898" i="2"/>
  <c r="AB898" i="2"/>
  <c r="AB899" i="2" l="1"/>
  <c r="AE899" i="2"/>
  <c r="AA899" i="2"/>
  <c r="Z899" i="2"/>
  <c r="AG899" i="2"/>
  <c r="AF899" i="2"/>
  <c r="AD899" i="2"/>
  <c r="AC899" i="2"/>
  <c r="AI899" i="2"/>
  <c r="AH899" i="2"/>
  <c r="X899" i="2"/>
  <c r="Y899" i="2"/>
  <c r="AA900" i="2" l="1"/>
  <c r="Y900" i="2"/>
  <c r="AC900" i="2"/>
  <c r="Z900" i="2"/>
  <c r="AF900" i="2"/>
  <c r="AG900" i="2"/>
  <c r="AD900" i="2"/>
  <c r="X900" i="2"/>
  <c r="AI900" i="2"/>
  <c r="AH900" i="2"/>
  <c r="AE900" i="2"/>
  <c r="AB900" i="2"/>
  <c r="P4" i="1" l="1"/>
  <c r="P4" i="4" l="1"/>
  <c r="P5" i="4"/>
</calcChain>
</file>

<file path=xl/sharedStrings.xml><?xml version="1.0" encoding="utf-8"?>
<sst xmlns="http://schemas.openxmlformats.org/spreadsheetml/2006/main" count="126" uniqueCount="80">
  <si>
    <t>Verein</t>
  </si>
  <si>
    <t>Name</t>
  </si>
  <si>
    <t>Vorname</t>
  </si>
  <si>
    <t>LK           
3/2/1</t>
  </si>
  <si>
    <t>Nr.</t>
  </si>
  <si>
    <t>TKD Montafon</t>
  </si>
  <si>
    <t>Altersklassen</t>
  </si>
  <si>
    <t>Kup / Dan</t>
  </si>
  <si>
    <t>LK 1</t>
  </si>
  <si>
    <t>LK 2</t>
  </si>
  <si>
    <t>LK 3</t>
  </si>
  <si>
    <t>Leistungsklassen</t>
  </si>
  <si>
    <t>1. Kup</t>
  </si>
  <si>
    <r>
      <t>2. Kup</t>
    </r>
    <r>
      <rPr>
        <sz val="11"/>
        <color theme="0" tint="-0.249977111117893"/>
        <rFont val="Calibri"/>
        <family val="2"/>
        <scheme val="minor"/>
      </rPr>
      <t xml:space="preserve"> </t>
    </r>
  </si>
  <si>
    <t>3. Kup</t>
  </si>
  <si>
    <t xml:space="preserve">4. Kup </t>
  </si>
  <si>
    <r>
      <t>5. Kup</t>
    </r>
    <r>
      <rPr>
        <sz val="11"/>
        <color theme="0" tint="-0.249977111117893"/>
        <rFont val="Calibri"/>
        <family val="2"/>
        <scheme val="minor"/>
      </rPr>
      <t xml:space="preserve"> </t>
    </r>
  </si>
  <si>
    <t>6. Kup</t>
  </si>
  <si>
    <t xml:space="preserve">7. Kup </t>
  </si>
  <si>
    <t xml:space="preserve">8. Kup </t>
  </si>
  <si>
    <t xml:space="preserve">9. Kup </t>
  </si>
  <si>
    <t xml:space="preserve">10. Kup </t>
  </si>
  <si>
    <t>10. Dan</t>
  </si>
  <si>
    <t>9. Dan</t>
  </si>
  <si>
    <t>8. Dan</t>
  </si>
  <si>
    <t>7. Dan</t>
  </si>
  <si>
    <t>6. Dan</t>
  </si>
  <si>
    <t>5. Dan</t>
  </si>
  <si>
    <t>4. Dan</t>
  </si>
  <si>
    <t>3. Dan</t>
  </si>
  <si>
    <t>2. Dan</t>
  </si>
  <si>
    <t>1. Dan</t>
  </si>
  <si>
    <t>Geb. Datum</t>
  </si>
  <si>
    <t>Tag</t>
  </si>
  <si>
    <t>Monat</t>
  </si>
  <si>
    <t>Jahr</t>
  </si>
  <si>
    <t>Alter</t>
  </si>
  <si>
    <t>Kategorie</t>
  </si>
  <si>
    <t>TKD Bludenz</t>
  </si>
  <si>
    <t>TKD Nenzing</t>
  </si>
  <si>
    <t>TKD Scorpions Blumenegg</t>
  </si>
  <si>
    <t>TKD Mustang</t>
  </si>
  <si>
    <t>TKD Rankweil</t>
  </si>
  <si>
    <t>TKD Dornbirn</t>
  </si>
  <si>
    <t>m/w</t>
  </si>
  <si>
    <t>Anzahl der gemeldeten Sportler</t>
  </si>
  <si>
    <t>m</t>
  </si>
  <si>
    <t>w</t>
  </si>
  <si>
    <t>Altersklasse</t>
  </si>
  <si>
    <t>bis</t>
  </si>
  <si>
    <t>+</t>
  </si>
  <si>
    <t>(Stichtag aus Meldeliste)</t>
  </si>
  <si>
    <t>Geschlecht</t>
  </si>
  <si>
    <t>Created by Dominik J. Bandl, 30.12.2015 von TKD Montafon für Vorarlberger TKD Verband.</t>
  </si>
  <si>
    <t>Kategorie 0-12</t>
  </si>
  <si>
    <t>IST Gewicht</t>
  </si>
  <si>
    <t>Gewichtsklasse</t>
  </si>
  <si>
    <t>Bambinos nur bei LK 3</t>
  </si>
  <si>
    <t>Info</t>
  </si>
  <si>
    <t>K A T E G O R I E N</t>
  </si>
  <si>
    <r>
      <t xml:space="preserve">Altersklassen m… </t>
    </r>
    <r>
      <rPr>
        <b/>
        <sz val="14"/>
        <color theme="1"/>
        <rFont val="Calibri"/>
        <family val="2"/>
        <scheme val="minor"/>
      </rPr>
      <t>männlich</t>
    </r>
  </si>
  <si>
    <r>
      <t xml:space="preserve">Altersklassen w… </t>
    </r>
    <r>
      <rPr>
        <b/>
        <sz val="14"/>
        <color theme="1"/>
        <rFont val="Calibri"/>
        <family val="2"/>
        <scheme val="minor"/>
      </rPr>
      <t>weiblich</t>
    </r>
  </si>
  <si>
    <t>01 Herren</t>
  </si>
  <si>
    <t>02 Damen</t>
  </si>
  <si>
    <t>11 Master Herren</t>
  </si>
  <si>
    <t>12 Master Damen</t>
  </si>
  <si>
    <t>03 Junioren männlich</t>
  </si>
  <si>
    <t>05 Kadetten männlich</t>
  </si>
  <si>
    <t>07 Schüler männlich</t>
  </si>
  <si>
    <t>09 Bambinos männlich</t>
  </si>
  <si>
    <t>04 Junioren weiblich</t>
  </si>
  <si>
    <t>06 Kadetten weiblich</t>
  </si>
  <si>
    <t>08 Schüler weiblich</t>
  </si>
  <si>
    <t>10 Bambinos weiblich</t>
  </si>
  <si>
    <t>Gewichtsklassen</t>
  </si>
  <si>
    <t>kg</t>
  </si>
  <si>
    <t>Gewichtsklasse die in der Meldeliste aufscheint</t>
  </si>
  <si>
    <t>Vereine (Süd-Nord)</t>
  </si>
  <si>
    <t>Veranstaltungsjahr</t>
  </si>
  <si>
    <t>LK
3/2/1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</si>
</sst>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-00"/>
    <numFmt numFmtId="165" formatCode="General\ &quot;Jahre&quot;"/>
    <numFmt numFmtId="166" formatCode="00"/>
    <numFmt numFmtId="167" formatCode="0.0\ &quot;kg&quot;"/>
    <numFmt numFmtId="168" formatCode="0.0"/>
    <numFmt numFmtId="169" formatCode="yyyy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TechnicLite"/>
      <charset val="2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TechnicLite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8BFE"/>
        <bgColor indexed="64"/>
      </patternFill>
    </fill>
    <fill>
      <patternFill patternType="solid">
        <fgColor rgb="FFFF89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2" xfId="0" applyFont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top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center"/>
    </xf>
    <xf numFmtId="166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Fill="1" applyProtection="1"/>
    <xf numFmtId="0" fontId="0" fillId="3" borderId="0" xfId="0" applyFill="1" applyProtection="1">
      <protection locked="0"/>
    </xf>
    <xf numFmtId="0" fontId="0" fillId="3" borderId="0" xfId="0" quotePrefix="1" applyNumberFormat="1" applyFill="1" applyProtection="1">
      <protection locked="0"/>
    </xf>
    <xf numFmtId="0" fontId="0" fillId="3" borderId="0" xfId="0" applyNumberFormat="1" applyFill="1" applyProtection="1">
      <protection locked="0"/>
    </xf>
    <xf numFmtId="0" fontId="0" fillId="3" borderId="0" xfId="0" quotePrefix="1" applyNumberFormat="1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0" fillId="4" borderId="0" xfId="0" applyFont="1" applyFill="1" applyProtection="1"/>
    <xf numFmtId="0" fontId="10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4" fontId="0" fillId="0" borderId="0" xfId="0" quotePrefix="1" applyNumberFormat="1" applyFill="1" applyProtection="1"/>
    <xf numFmtId="164" fontId="0" fillId="0" borderId="0" xfId="0" quotePrefix="1" applyNumberForma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" fontId="0" fillId="0" borderId="0" xfId="0" applyNumberFormat="1" applyProtection="1"/>
    <xf numFmtId="0" fontId="0" fillId="5" borderId="0" xfId="0" applyNumberFormat="1" applyFill="1" applyAlignment="1" applyProtection="1">
      <alignment horizontal="left"/>
    </xf>
    <xf numFmtId="0" fontId="0" fillId="6" borderId="0" xfId="0" applyNumberFormat="1" applyFill="1" applyAlignment="1" applyProtection="1">
      <alignment horizontal="left"/>
    </xf>
    <xf numFmtId="167" fontId="0" fillId="0" borderId="2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0" fillId="7" borderId="0" xfId="0" applyFill="1" applyProtection="1"/>
    <xf numFmtId="0" fontId="0" fillId="7" borderId="7" xfId="0" applyFill="1" applyBorder="1" applyProtection="1"/>
    <xf numFmtId="0" fontId="14" fillId="0" borderId="0" xfId="0" applyFont="1" applyProtection="1"/>
    <xf numFmtId="0" fontId="13" fillId="0" borderId="4" xfId="0" applyFont="1" applyBorder="1" applyProtection="1"/>
    <xf numFmtId="0" fontId="14" fillId="0" borderId="4" xfId="0" applyFont="1" applyBorder="1" applyProtection="1"/>
    <xf numFmtId="14" fontId="13" fillId="0" borderId="4" xfId="0" applyNumberFormat="1" applyFont="1" applyBorder="1" applyProtection="1"/>
    <xf numFmtId="0" fontId="13" fillId="0" borderId="4" xfId="0" applyFont="1" applyFill="1" applyBorder="1" applyProtection="1"/>
    <xf numFmtId="168" fontId="1" fillId="0" borderId="6" xfId="0" applyNumberFormat="1" applyFont="1" applyBorder="1" applyProtection="1"/>
    <xf numFmtId="0" fontId="1" fillId="0" borderId="6" xfId="0" applyNumberFormat="1" applyFont="1" applyBorder="1" applyProtection="1"/>
    <xf numFmtId="0" fontId="12" fillId="0" borderId="0" xfId="0" applyFont="1" applyProtection="1"/>
    <xf numFmtId="0" fontId="0" fillId="0" borderId="0" xfId="0" quotePrefix="1" applyNumberFormat="1" applyFill="1" applyProtection="1"/>
    <xf numFmtId="0" fontId="0" fillId="0" borderId="0" xfId="0" quotePrefix="1" applyNumberFormat="1" applyFill="1" applyAlignment="1" applyProtection="1">
      <alignment horizontal="left"/>
    </xf>
    <xf numFmtId="0" fontId="0" fillId="0" borderId="0" xfId="0" applyNumberFormat="1" applyFill="1" applyProtection="1"/>
    <xf numFmtId="0" fontId="0" fillId="0" borderId="0" xfId="0" applyAlignment="1" applyProtection="1">
      <alignment horizontal="center"/>
      <protection locked="0"/>
    </xf>
    <xf numFmtId="164" fontId="0" fillId="0" borderId="0" xfId="0" quotePrefix="1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0" borderId="0" xfId="0" applyBorder="1" applyProtection="1"/>
    <xf numFmtId="0" fontId="13" fillId="0" borderId="5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Protection="1"/>
    <xf numFmtId="0" fontId="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Font="1" applyBorder="1" applyProtection="1"/>
    <xf numFmtId="169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top"/>
    </xf>
    <xf numFmtId="165" fontId="5" fillId="0" borderId="3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165" fontId="5" fillId="0" borderId="1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7" fontId="0" fillId="0" borderId="9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top"/>
    </xf>
    <xf numFmtId="0" fontId="16" fillId="0" borderId="0" xfId="0" applyFont="1" applyProtection="1"/>
    <xf numFmtId="169" fontId="16" fillId="0" borderId="0" xfId="0" applyNumberFormat="1" applyFont="1" applyBorder="1" applyAlignment="1" applyProtection="1">
      <alignment horizontal="left" vertical="top"/>
      <protection locked="0"/>
    </xf>
    <xf numFmtId="0" fontId="18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vertical="center"/>
    </xf>
    <xf numFmtId="0" fontId="16" fillId="0" borderId="1" xfId="0" applyFont="1" applyBorder="1" applyProtection="1"/>
    <xf numFmtId="0" fontId="21" fillId="2" borderId="12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4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center" vertical="center"/>
    </xf>
    <xf numFmtId="165" fontId="24" fillId="0" borderId="3" xfId="0" applyNumberFormat="1" applyFont="1" applyFill="1" applyBorder="1" applyAlignment="1" applyProtection="1">
      <alignment horizontal="center" vertical="center"/>
    </xf>
    <xf numFmtId="165" fontId="22" fillId="0" borderId="1" xfId="0" applyNumberFormat="1" applyFont="1" applyFill="1" applyBorder="1" applyAlignment="1" applyProtection="1">
      <alignment horizontal="center" vertical="center"/>
      <protection locked="0"/>
    </xf>
    <xf numFmtId="167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8" fillId="4" borderId="0" xfId="0" applyFont="1" applyFill="1" applyProtection="1"/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</xf>
    <xf numFmtId="165" fontId="24" fillId="0" borderId="10" xfId="0" applyNumberFormat="1" applyFont="1" applyFill="1" applyBorder="1" applyAlignment="1" applyProtection="1">
      <alignment horizontal="center" vertical="center"/>
    </xf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</xf>
    <xf numFmtId="167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textRotation="180"/>
    </xf>
    <xf numFmtId="0" fontId="4" fillId="0" borderId="1" xfId="0" applyFont="1" applyBorder="1" applyAlignment="1" applyProtection="1">
      <alignment horizontal="center" textRotation="180"/>
    </xf>
    <xf numFmtId="0" fontId="13" fillId="0" borderId="0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 wrapText="1"/>
    </xf>
  </cellXfs>
  <cellStyles count="1">
    <cellStyle name="Standard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\ &quot;kg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\ &quot;Jahre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5" formatCode="General\ &quot;Jahre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lor rgb="FFF6D900"/>
      </font>
    </dxf>
    <dxf>
      <font>
        <b/>
        <i val="0"/>
        <strike val="0"/>
        <color rgb="FFF6D9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B48100"/>
      </font>
    </dxf>
    <dxf>
      <font>
        <b/>
        <i val="0"/>
        <color rgb="FFB481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\ &quot;kg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\ &quot;Jahre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5" formatCode="General\ &quot;Jahre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lor rgb="FFF6D900"/>
      </font>
    </dxf>
    <dxf>
      <font>
        <b/>
        <i val="0"/>
        <strike val="0"/>
        <color rgb="FFF6D9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B48100"/>
      </font>
    </dxf>
    <dxf>
      <font>
        <b/>
        <i val="0"/>
        <color rgb="FFB481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89FF"/>
      <color rgb="FF588BFE"/>
      <color rgb="FFB48100"/>
      <color rgb="FFF6D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277091</xdr:colOff>
      <xdr:row>0</xdr:row>
      <xdr:rowOff>69272</xdr:rowOff>
    </xdr:from>
    <xdr:to>
      <xdr:col>10</xdr:col>
      <xdr:colOff>362111</xdr:colOff>
      <xdr:row>1</xdr:row>
      <xdr:rowOff>144357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69272"/>
          <a:ext cx="2270124" cy="975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47625</xdr:rowOff>
    </xdr:from>
    <xdr:to>
      <xdr:col>10</xdr:col>
      <xdr:colOff>415509</xdr:colOff>
      <xdr:row>1</xdr:row>
      <xdr:rowOff>7255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47625"/>
          <a:ext cx="2270124" cy="975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B3:P53" totalsRowShown="0" headerRowDxfId="47" dataDxfId="45" headerRowBorderDxfId="46" tableBorderDxfId="44">
  <autoFilter ref="B3:P53"/>
  <tableColumns count="15">
    <tableColumn id="1" name="Verein" dataDxfId="43"/>
    <tableColumn id="2" name="Name" dataDxfId="42"/>
    <tableColumn id="3" name="Vorname" dataDxfId="41"/>
    <tableColumn id="4" name="m/w" dataDxfId="40"/>
    <tableColumn id="5" name="Geb. Datum" dataDxfId="39"/>
    <tableColumn id="6" name="Tag" dataDxfId="38">
      <calculatedColumnFormula>IF(F4="","",DAY(F4))</calculatedColumnFormula>
    </tableColumn>
    <tableColumn id="7" name="Monat" dataDxfId="37">
      <calculatedColumnFormula>IF(F4="","",MONTH(F4))</calculatedColumnFormula>
    </tableColumn>
    <tableColumn id="8" name="Jahr" dataDxfId="36">
      <calculatedColumnFormula>IF(F4="","",YEAR(F4))</calculatedColumnFormula>
    </tableColumn>
    <tableColumn id="9" name="Alter" dataDxfId="35">
      <calculatedColumnFormula>IF(F4="","",DATEDIF(F4,TODAY()-1,"y"))</calculatedColumnFormula>
    </tableColumn>
    <tableColumn id="10" name="Kup / Dan" dataDxfId="34"/>
    <tableColumn id="11" name="LK           _x000a_3/2/1" dataDxfId="33">
      <calculatedColumnFormula>IF(K4="","",IF(OR(M4='S-Verweis Tabellen'!$B$12,M4='S-Verweis Tabellen'!$B$13),"LK 3",VLOOKUP(K4,'S-Verweis Tabellen'!$Q$3:$R$22,2,0)))</calculatedColumnFormula>
    </tableColumn>
    <tableColumn id="12" name="Kategorie 0-12" dataDxfId="32">
      <calculatedColumnFormula>IF(I4="","",IF(E4='S-Verweis Tabellen'!$P$3,VLOOKUP(I4,'S-Verweis Tabellen'!$J$4:$L$109,2,0),IF(E4='S-Verweis Tabellen'!$P$4,VLOOKUP(I4,'S-Verweis Tabellen'!$M$4:$O$109,2,0))))</calculatedColumnFormula>
    </tableColumn>
    <tableColumn id="13" name="Altersklasse" dataDxfId="31">
      <calculatedColumnFormula>IF(M4="","",IF(E4='S-Verweis Tabellen'!$P$3,VLOOKUP(M4,'S-Verweis Tabellen'!$K$4:$L$109,2,0),IF(E4='S-Verweis Tabellen'!$P$4,VLOOKUP(M4,'S-Verweis Tabellen'!$N$4:$O$109,2,0))))</calculatedColumnFormula>
    </tableColumn>
    <tableColumn id="14" name="IST Gewicht" dataDxfId="30"/>
    <tableColumn id="15" name="Gewichtsklasse" dataDxfId="29">
      <calculatedColumnFormula>IF(O4="","",IF(M4='S-Verweis Tabellen'!$B$4,VLOOKUP(Meldeliste_Einzelsportler!O4,'S-Verweis Tabellen'!$W$25:$AI$1125,2,0),IF(M4='S-Verweis Tabellen'!$B$5,VLOOKUP(Meldeliste_Einzelsportler!O4,'S-Verweis Tabellen'!$W$25:$AI$1125,3,0),IF(M4='S-Verweis Tabellen'!$B$6,VLOOKUP(Meldeliste_Einzelsportler!O4,'S-Verweis Tabellen'!$W$25:$AI$1125,4,0),IF(M4='S-Verweis Tabellen'!$B$7,VLOOKUP(Meldeliste_Einzelsportler!O4,'S-Verweis Tabellen'!$W$25:$AI$1125,5,0),IF(M4='S-Verweis Tabellen'!$B$8,VLOOKUP(Meldeliste_Einzelsportler!O4,'S-Verweis Tabellen'!$W$25:$AI$1125,6,0),IF(M4='S-Verweis Tabellen'!$B$9,VLOOKUP(Meldeliste_Einzelsportler!O4,'S-Verweis Tabellen'!$W$25:$AI$1125,7,0),IF(M4='S-Verweis Tabellen'!$B$10,VLOOKUP(Meldeliste_Einzelsportler!O4,'S-Verweis Tabellen'!$W$25:$AI$1125,8,0),IF(M4='S-Verweis Tabellen'!$B$11,VLOOKUP(Meldeliste_Einzelsportler!O4,'S-Verweis Tabellen'!$W$25:$AI$1125,9,0),IF(M4='S-Verweis Tabellen'!$B$12,VLOOKUP(Meldeliste_Einzelsportler!O4,'S-Verweis Tabellen'!$W$25:$AI$1125,10,0),IF(M4='S-Verweis Tabellen'!$B$13,VLOOKUP(Meldeliste_Einzelsportler!O4,'S-Verweis Tabellen'!$W$25:$AI$1125,11,0),IF(M4='S-Verweis Tabellen'!$B$14,VLOOKUP(Meldeliste_Einzelsportler!O4,'S-Verweis Tabellen'!$W$25:$AI$1125,12,0),IF(M4='S-Verweis Tabellen'!$B$15,VLOOKUP(Meldeliste_Einzelsportler!O4,'S-Verweis Tabellen'!$W$25:$AI$1125,13,0))))))))))))))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B3:P53" totalsRowShown="0" headerRowDxfId="18" dataDxfId="16" headerRowBorderDxfId="17" tableBorderDxfId="15">
  <autoFilter ref="B3:P53"/>
  <tableColumns count="15">
    <tableColumn id="1" name="Verein" dataDxfId="14">
      <calculatedColumnFormula>IF(Meldeliste_Einzelsportler!B4="","",Meldeliste_Einzelsportler!B4)</calculatedColumnFormula>
    </tableColumn>
    <tableColumn id="2" name="Name" dataDxfId="13">
      <calculatedColumnFormula>IF(Meldeliste_Einzelsportler!C4="","",UPPER(Meldeliste_Einzelsportler!C4))</calculatedColumnFormula>
    </tableColumn>
    <tableColumn id="3" name="Vorname" dataDxfId="12">
      <calculatedColumnFormula>IF(Meldeliste_Einzelsportler!D4="","",Meldeliste_Einzelsportler!D4)</calculatedColumnFormula>
    </tableColumn>
    <tableColumn id="4" name="m/w" dataDxfId="11">
      <calculatedColumnFormula>IF(Meldeliste_Einzelsportler!E4="","",Meldeliste_Einzelsportler!E4)</calculatedColumnFormula>
    </tableColumn>
    <tableColumn id="5" name="Geb. Datum" dataDxfId="10">
      <calculatedColumnFormula>IF(Meldeliste_Einzelsportler!F4="","",Meldeliste_Einzelsportler!F4)</calculatedColumnFormula>
    </tableColumn>
    <tableColumn id="6" name="Tag" dataDxfId="9">
      <calculatedColumnFormula>IF(Meldeliste_Einzelsportler!G4="","",Meldeliste_Einzelsportler!G4)</calculatedColumnFormula>
    </tableColumn>
    <tableColumn id="7" name="Monat" dataDxfId="8">
      <calculatedColumnFormula>IF(Meldeliste_Einzelsportler!H4="","",Meldeliste_Einzelsportler!H4)</calculatedColumnFormula>
    </tableColumn>
    <tableColumn id="8" name="Jahr" dataDxfId="7">
      <calculatedColumnFormula>IF(Meldeliste_Einzelsportler!I4="","",Meldeliste_Einzelsportler!I4)</calculatedColumnFormula>
    </tableColumn>
    <tableColumn id="9" name="Alter" dataDxfId="6">
      <calculatedColumnFormula>IF(Meldeliste_Einzelsportler!J4="","",Meldeliste_Einzelsportler!J4)</calculatedColumnFormula>
    </tableColumn>
    <tableColumn id="10" name="Kup / Dan" dataDxfId="5">
      <calculatedColumnFormula>IF(Meldeliste_Einzelsportler!K4="","",Meldeliste_Einzelsportler!K4)</calculatedColumnFormula>
    </tableColumn>
    <tableColumn id="11" name="LK_x000a_3/2/1" dataDxfId="4">
      <calculatedColumnFormula>IF(Meldeliste_Einzelsportler!L4="","",Meldeliste_Einzelsportler!L4)</calculatedColumnFormula>
    </tableColumn>
    <tableColumn id="12" name="Kategorie 0-12" dataDxfId="3">
      <calculatedColumnFormula>IF(Meldeliste_Einzelsportler!M4="","",Meldeliste_Einzelsportler!M4)</calculatedColumnFormula>
    </tableColumn>
    <tableColumn id="13" name="Altersklasse" dataDxfId="2">
      <calculatedColumnFormula>IF(Meldeliste_Einzelsportler!N4="","",Meldeliste_Einzelsportler!N4)</calculatedColumnFormula>
    </tableColumn>
    <tableColumn id="14" name="IST Gewicht" dataDxfId="1">
      <calculatedColumnFormula>IF(Meldeliste_Einzelsportler!O4="","",Meldeliste_Einzelsportler!O4)</calculatedColumnFormula>
    </tableColumn>
    <tableColumn id="15" name="Gewichtsklasse" dataDxfId="0">
      <calculatedColumnFormula>IF(Meldeliste_Einzelsportler!P4="","",Meldeliste_Einzelsportler!P4)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53"/>
  <sheetViews>
    <sheetView showGridLines="0" tabSelected="1" zoomScale="85" zoomScaleNormal="85" zoomScaleSheetLayoutView="115" workbookViewId="0">
      <pane ySplit="3" topLeftCell="A4" activePane="bottomLeft" state="frozen"/>
      <selection pane="bottomLeft" activeCell="C14" sqref="C14"/>
    </sheetView>
  </sheetViews>
  <sheetFormatPr baseColWidth="10" defaultRowHeight="15"/>
  <cols>
    <col min="1" max="1" width="3.5703125" style="85" bestFit="1" customWidth="1"/>
    <col min="2" max="2" width="23.42578125" style="85" customWidth="1"/>
    <col min="3" max="4" width="18.140625" style="85" customWidth="1"/>
    <col min="5" max="5" width="7" style="85" customWidth="1"/>
    <col min="6" max="6" width="13.7109375" style="85" customWidth="1"/>
    <col min="7" max="7" width="6.5703125" style="85" customWidth="1"/>
    <col min="8" max="8" width="8.5703125" style="85" customWidth="1"/>
    <col min="9" max="9" width="6.28515625" style="85" customWidth="1"/>
    <col min="10" max="11" width="11.42578125" style="85"/>
    <col min="12" max="12" width="7.7109375" style="85" customWidth="1"/>
    <col min="13" max="13" width="23.7109375" style="85" customWidth="1"/>
    <col min="14" max="14" width="13.28515625" style="85" customWidth="1"/>
    <col min="15" max="15" width="13.140625" style="85" customWidth="1"/>
    <col min="16" max="16" width="16.28515625" style="85" customWidth="1"/>
    <col min="17" max="17" width="13.5703125" style="85" customWidth="1"/>
    <col min="18" max="16384" width="11.42578125" style="85"/>
  </cols>
  <sheetData>
    <row r="1" spans="1:22" ht="71.25" customHeight="1">
      <c r="A1" s="84"/>
      <c r="B1" s="122" t="str">
        <f>"Kyorugi Meisterschaft " &amp; Q1</f>
        <v>Kyorugi Meisterschaft 2018</v>
      </c>
      <c r="C1" s="122"/>
      <c r="D1" s="122"/>
      <c r="E1" s="122"/>
      <c r="F1" s="84"/>
      <c r="G1" s="84"/>
      <c r="H1" s="84"/>
      <c r="I1" s="84"/>
      <c r="J1" s="84"/>
      <c r="L1" s="84"/>
      <c r="N1" s="121" t="s">
        <v>78</v>
      </c>
      <c r="O1" s="121"/>
      <c r="P1" s="86">
        <v>43465</v>
      </c>
      <c r="Q1" s="85">
        <f>YEAR(P1)</f>
        <v>2018</v>
      </c>
      <c r="S1" s="87"/>
      <c r="T1" s="87"/>
      <c r="U1" s="87"/>
      <c r="V1" s="87"/>
    </row>
    <row r="2" spans="1:22" ht="50.25" customHeight="1">
      <c r="A2" s="84"/>
      <c r="B2" s="123"/>
      <c r="C2" s="123"/>
      <c r="D2" s="123"/>
      <c r="E2" s="123"/>
      <c r="F2" s="84"/>
      <c r="G2" s="88" t="s">
        <v>45</v>
      </c>
      <c r="H2" s="89"/>
      <c r="I2" s="89"/>
      <c r="J2" s="89"/>
      <c r="K2" s="89"/>
      <c r="L2" s="90">
        <f>COUNTA($C$4:$C$134)</f>
        <v>0</v>
      </c>
      <c r="M2" s="91"/>
      <c r="N2" s="92"/>
      <c r="O2" s="93"/>
      <c r="P2" s="93"/>
    </row>
    <row r="3" spans="1:22" ht="96" customHeight="1" thickBot="1">
      <c r="A3" s="94" t="s">
        <v>4</v>
      </c>
      <c r="B3" s="95" t="s">
        <v>0</v>
      </c>
      <c r="C3" s="96" t="s">
        <v>1</v>
      </c>
      <c r="D3" s="96" t="s">
        <v>2</v>
      </c>
      <c r="E3" s="96" t="s">
        <v>44</v>
      </c>
      <c r="F3" s="96" t="s">
        <v>32</v>
      </c>
      <c r="G3" s="96" t="s">
        <v>33</v>
      </c>
      <c r="H3" s="96" t="s">
        <v>34</v>
      </c>
      <c r="I3" s="96" t="s">
        <v>35</v>
      </c>
      <c r="J3" s="96" t="s">
        <v>36</v>
      </c>
      <c r="K3" s="96" t="s">
        <v>7</v>
      </c>
      <c r="L3" s="96" t="s">
        <v>3</v>
      </c>
      <c r="M3" s="97" t="s">
        <v>54</v>
      </c>
      <c r="N3" s="97" t="s">
        <v>48</v>
      </c>
      <c r="O3" s="97" t="s">
        <v>55</v>
      </c>
      <c r="P3" s="97" t="s">
        <v>56</v>
      </c>
    </row>
    <row r="4" spans="1:22" s="107" customFormat="1" ht="20.25" customHeight="1">
      <c r="A4" s="98">
        <v>1</v>
      </c>
      <c r="B4" s="99"/>
      <c r="C4" s="100"/>
      <c r="D4" s="100"/>
      <c r="E4" s="101"/>
      <c r="F4" s="102"/>
      <c r="G4" s="103" t="str">
        <f t="shared" ref="G4:G42" si="0">IF(F4="","",DAY(F4))</f>
        <v/>
      </c>
      <c r="H4" s="103" t="str">
        <f t="shared" ref="H4:H42" si="1">IF(F4="","",MONTH(F4))</f>
        <v/>
      </c>
      <c r="I4" s="103" t="str">
        <f t="shared" ref="I4:I42" si="2">IF(F4="","",YEAR(F4))</f>
        <v/>
      </c>
      <c r="J4" s="104" t="str">
        <f t="shared" ref="J4:J42" ca="1" si="3">IF(F4="","",DATEDIF(F4,TODAY()-1,"y"))</f>
        <v/>
      </c>
      <c r="K4" s="105"/>
      <c r="L4" s="98" t="str">
        <f>IF(K4="","",IF(OR(M4='S-Verweis Tabellen'!$B$12,M4='S-Verweis Tabellen'!$B$13),"LK 3",VLOOKUP(K4,'S-Verweis Tabellen'!$Q$3:$R$22,2,0)))</f>
        <v/>
      </c>
      <c r="M4" s="98" t="str">
        <f>IF(I4="","",IF(E4='S-Verweis Tabellen'!$P$3,VLOOKUP(I4,'S-Verweis Tabellen'!$J$4:$L$109,2,0),IF(E4='S-Verweis Tabellen'!$P$4,VLOOKUP(I4,'S-Verweis Tabellen'!$M$4:$O$109,2,0))))</f>
        <v/>
      </c>
      <c r="N4" s="98" t="str">
        <f>IF(M4="","",IF(E4='S-Verweis Tabellen'!$P$3,VLOOKUP(M4,'S-Verweis Tabellen'!$K$4:$L$109,2,0),IF(E4='S-Verweis Tabellen'!$P$4,VLOOKUP(M4,'S-Verweis Tabellen'!$N$4:$O$109,2,0))))</f>
        <v/>
      </c>
      <c r="O4" s="106"/>
      <c r="P4" s="98" t="str">
        <f>IF(O4="","",IF(M4='S-Verweis Tabellen'!$B$4,VLOOKUP(Meldeliste_Einzelsportler!O4,'S-Verweis Tabellen'!$W$25:$AI$1125,2,0),IF(M4='S-Verweis Tabellen'!$B$5,VLOOKUP(Meldeliste_Einzelsportler!O4,'S-Verweis Tabellen'!$W$25:$AI$1125,3,0),IF(M4='S-Verweis Tabellen'!$B$6,VLOOKUP(Meldeliste_Einzelsportler!O4,'S-Verweis Tabellen'!$W$25:$AI$1125,4,0),IF(M4='S-Verweis Tabellen'!$B$7,VLOOKUP(Meldeliste_Einzelsportler!O4,'S-Verweis Tabellen'!$W$25:$AI$1125,5,0),IF(M4='S-Verweis Tabellen'!$B$8,VLOOKUP(Meldeliste_Einzelsportler!O4,'S-Verweis Tabellen'!$W$25:$AI$1125,6,0),IF(M4='S-Verweis Tabellen'!$B$9,VLOOKUP(Meldeliste_Einzelsportler!O4,'S-Verweis Tabellen'!$W$25:$AI$1125,7,0),IF(M4='S-Verweis Tabellen'!$B$10,VLOOKUP(Meldeliste_Einzelsportler!O4,'S-Verweis Tabellen'!$W$25:$AI$1125,8,0),IF(M4='S-Verweis Tabellen'!$B$11,VLOOKUP(Meldeliste_Einzelsportler!O4,'S-Verweis Tabellen'!$W$25:$AI$1125,9,0),IF(M4='S-Verweis Tabellen'!$B$12,VLOOKUP(Meldeliste_Einzelsportler!O4,'S-Verweis Tabellen'!$W$25:$AI$1125,10,0),IF(M4='S-Verweis Tabellen'!$B$13,VLOOKUP(Meldeliste_Einzelsportler!O4,'S-Verweis Tabellen'!$W$25:$AI$1125,11,0),IF(M4='S-Verweis Tabellen'!$B$14,VLOOKUP(Meldeliste_Einzelsportler!O4,'S-Verweis Tabellen'!$W$25:$AI$1125,12,0),IF(M4='S-Verweis Tabellen'!$B$15,VLOOKUP(Meldeliste_Einzelsportler!O4,'S-Verweis Tabellen'!$W$25:$AI$1125,13,0))))))))))))))</f>
        <v/>
      </c>
      <c r="R4" s="108"/>
      <c r="S4" s="109"/>
    </row>
    <row r="5" spans="1:22" s="107" customFormat="1" ht="20.25" customHeight="1">
      <c r="A5" s="98">
        <v>2</v>
      </c>
      <c r="B5" s="99"/>
      <c r="C5" s="100"/>
      <c r="D5" s="100"/>
      <c r="E5" s="101"/>
      <c r="F5" s="102"/>
      <c r="G5" s="103" t="str">
        <f t="shared" si="0"/>
        <v/>
      </c>
      <c r="H5" s="103" t="str">
        <f t="shared" si="1"/>
        <v/>
      </c>
      <c r="I5" s="103" t="str">
        <f t="shared" si="2"/>
        <v/>
      </c>
      <c r="J5" s="104" t="str">
        <f t="shared" ca="1" si="3"/>
        <v/>
      </c>
      <c r="K5" s="105"/>
      <c r="L5" s="98" t="str">
        <f>IF(K5="","",IF(OR(M5='S-Verweis Tabellen'!$B$12,M5='S-Verweis Tabellen'!$B$13),"LK 3",VLOOKUP(K5,'S-Verweis Tabellen'!$Q$3:$R$22,2,0)))</f>
        <v/>
      </c>
      <c r="M5" s="98" t="str">
        <f>IF(I5="","",IF(E5='S-Verweis Tabellen'!$P$3,VLOOKUP(I5,'S-Verweis Tabellen'!$J$4:$L$109,2,0),IF(E5='S-Verweis Tabellen'!$P$4,VLOOKUP(I5,'S-Verweis Tabellen'!$M$4:$O$109,2,0))))</f>
        <v/>
      </c>
      <c r="N5" s="98" t="str">
        <f>IF(M5="","",IF(E5='S-Verweis Tabellen'!$P$3,VLOOKUP(M5,'S-Verweis Tabellen'!$K$4:$L$109,2,0),IF(E5='S-Verweis Tabellen'!$P$4,VLOOKUP(M5,'S-Verweis Tabellen'!$N$4:$O$109,2,0))))</f>
        <v/>
      </c>
      <c r="O5" s="106"/>
      <c r="P5" s="98" t="str">
        <f>IF(O5="","",IF(M5='S-Verweis Tabellen'!$B$4,VLOOKUP(Meldeliste_Einzelsportler!O5,'S-Verweis Tabellen'!$W$25:$AI$1125,2,0),IF(M5='S-Verweis Tabellen'!$B$5,VLOOKUP(Meldeliste_Einzelsportler!O5,'S-Verweis Tabellen'!$W$25:$AI$1125,3,0),IF(M5='S-Verweis Tabellen'!$B$6,VLOOKUP(Meldeliste_Einzelsportler!O5,'S-Verweis Tabellen'!$W$25:$AI$1125,4,0),IF(M5='S-Verweis Tabellen'!$B$7,VLOOKUP(Meldeliste_Einzelsportler!O5,'S-Verweis Tabellen'!$W$25:$AI$1125,5,0),IF(M5='S-Verweis Tabellen'!$B$8,VLOOKUP(Meldeliste_Einzelsportler!O5,'S-Verweis Tabellen'!$W$25:$AI$1125,6,0),IF(M5='S-Verweis Tabellen'!$B$9,VLOOKUP(Meldeliste_Einzelsportler!O5,'S-Verweis Tabellen'!$W$25:$AI$1125,7,0),IF(M5='S-Verweis Tabellen'!$B$10,VLOOKUP(Meldeliste_Einzelsportler!O5,'S-Verweis Tabellen'!$W$25:$AI$1125,8,0),IF(M5='S-Verweis Tabellen'!$B$11,VLOOKUP(Meldeliste_Einzelsportler!O5,'S-Verweis Tabellen'!$W$25:$AI$1125,9,0),IF(M5='S-Verweis Tabellen'!$B$12,VLOOKUP(Meldeliste_Einzelsportler!O5,'S-Verweis Tabellen'!$W$25:$AI$1125,10,0),IF(M5='S-Verweis Tabellen'!$B$13,VLOOKUP(Meldeliste_Einzelsportler!O5,'S-Verweis Tabellen'!$W$25:$AI$1125,11,0),IF(M5='S-Verweis Tabellen'!$B$14,VLOOKUP(Meldeliste_Einzelsportler!O5,'S-Verweis Tabellen'!$W$25:$AI$1125,12,0),IF(M5='S-Verweis Tabellen'!$B$15,VLOOKUP(Meldeliste_Einzelsportler!O5,'S-Verweis Tabellen'!$W$25:$AI$1125,13,0))))))))))))))</f>
        <v/>
      </c>
      <c r="R5" s="108"/>
    </row>
    <row r="6" spans="1:22" s="107" customFormat="1" ht="20.25" customHeight="1">
      <c r="A6" s="98">
        <v>3</v>
      </c>
      <c r="B6" s="99"/>
      <c r="C6" s="100"/>
      <c r="D6" s="100"/>
      <c r="E6" s="101"/>
      <c r="F6" s="102"/>
      <c r="G6" s="103" t="str">
        <f t="shared" si="0"/>
        <v/>
      </c>
      <c r="H6" s="103" t="str">
        <f t="shared" si="1"/>
        <v/>
      </c>
      <c r="I6" s="103" t="str">
        <f t="shared" si="2"/>
        <v/>
      </c>
      <c r="J6" s="104" t="str">
        <f t="shared" ca="1" si="3"/>
        <v/>
      </c>
      <c r="K6" s="105"/>
      <c r="L6" s="98" t="str">
        <f>IF(K6="","",IF(OR(M6='S-Verweis Tabellen'!$B$12,M6='S-Verweis Tabellen'!$B$13),"LK 3",VLOOKUP(K6,'S-Verweis Tabellen'!$Q$3:$R$22,2,0)))</f>
        <v/>
      </c>
      <c r="M6" s="98" t="str">
        <f>IF(I6="","",IF(E6='S-Verweis Tabellen'!$P$3,VLOOKUP(I6,'S-Verweis Tabellen'!$J$4:$L$109,2,0),IF(E6='S-Verweis Tabellen'!$P$4,VLOOKUP(I6,'S-Verweis Tabellen'!$M$4:$O$109,2,0))))</f>
        <v/>
      </c>
      <c r="N6" s="98" t="str">
        <f>IF(M6="","",IF(E6='S-Verweis Tabellen'!$P$3,VLOOKUP(M6,'S-Verweis Tabellen'!$K$4:$L$109,2,0),IF(E6='S-Verweis Tabellen'!$P$4,VLOOKUP(M6,'S-Verweis Tabellen'!$N$4:$O$109,2,0))))</f>
        <v/>
      </c>
      <c r="O6" s="106"/>
      <c r="P6" s="98" t="str">
        <f>IF(O6="","",IF(M6='S-Verweis Tabellen'!$B$4,VLOOKUP(Meldeliste_Einzelsportler!O6,'S-Verweis Tabellen'!$W$25:$AI$1125,2,0),IF(M6='S-Verweis Tabellen'!$B$5,VLOOKUP(Meldeliste_Einzelsportler!O6,'S-Verweis Tabellen'!$W$25:$AI$1125,3,0),IF(M6='S-Verweis Tabellen'!$B$6,VLOOKUP(Meldeliste_Einzelsportler!O6,'S-Verweis Tabellen'!$W$25:$AI$1125,4,0),IF(M6='S-Verweis Tabellen'!$B$7,VLOOKUP(Meldeliste_Einzelsportler!O6,'S-Verweis Tabellen'!$W$25:$AI$1125,5,0),IF(M6='S-Verweis Tabellen'!$B$8,VLOOKUP(Meldeliste_Einzelsportler!O6,'S-Verweis Tabellen'!$W$25:$AI$1125,6,0),IF(M6='S-Verweis Tabellen'!$B$9,VLOOKUP(Meldeliste_Einzelsportler!O6,'S-Verweis Tabellen'!$W$25:$AI$1125,7,0),IF(M6='S-Verweis Tabellen'!$B$10,VLOOKUP(Meldeliste_Einzelsportler!O6,'S-Verweis Tabellen'!$W$25:$AI$1125,8,0),IF(M6='S-Verweis Tabellen'!$B$11,VLOOKUP(Meldeliste_Einzelsportler!O6,'S-Verweis Tabellen'!$W$25:$AI$1125,9,0),IF(M6='S-Verweis Tabellen'!$B$12,VLOOKUP(Meldeliste_Einzelsportler!O6,'S-Verweis Tabellen'!$W$25:$AI$1125,10,0),IF(M6='S-Verweis Tabellen'!$B$13,VLOOKUP(Meldeliste_Einzelsportler!O6,'S-Verweis Tabellen'!$W$25:$AI$1125,11,0),IF(M6='S-Verweis Tabellen'!$B$14,VLOOKUP(Meldeliste_Einzelsportler!O6,'S-Verweis Tabellen'!$W$25:$AI$1125,12,0),IF(M6='S-Verweis Tabellen'!$B$15,VLOOKUP(Meldeliste_Einzelsportler!O6,'S-Verweis Tabellen'!$W$25:$AI$1125,13,0))))))))))))))</f>
        <v/>
      </c>
      <c r="R6" s="108"/>
    </row>
    <row r="7" spans="1:22" s="107" customFormat="1" ht="20.25" customHeight="1">
      <c r="A7" s="98">
        <v>4</v>
      </c>
      <c r="B7" s="99"/>
      <c r="C7" s="100"/>
      <c r="D7" s="100"/>
      <c r="E7" s="101"/>
      <c r="F7" s="102"/>
      <c r="G7" s="103" t="str">
        <f t="shared" si="0"/>
        <v/>
      </c>
      <c r="H7" s="103" t="str">
        <f t="shared" si="1"/>
        <v/>
      </c>
      <c r="I7" s="103" t="str">
        <f t="shared" si="2"/>
        <v/>
      </c>
      <c r="J7" s="104" t="str">
        <f t="shared" ca="1" si="3"/>
        <v/>
      </c>
      <c r="K7" s="105"/>
      <c r="L7" s="98" t="str">
        <f>IF(K7="","",IF(OR(M7='S-Verweis Tabellen'!$B$12,M7='S-Verweis Tabellen'!$B$13),"LK 3",VLOOKUP(K7,'S-Verweis Tabellen'!$Q$3:$R$22,2,0)))</f>
        <v/>
      </c>
      <c r="M7" s="98" t="str">
        <f>IF(I7="","",IF(E7='S-Verweis Tabellen'!$P$3,VLOOKUP(I7,'S-Verweis Tabellen'!$J$4:$L$109,2,0),IF(E7='S-Verweis Tabellen'!$P$4,VLOOKUP(I7,'S-Verweis Tabellen'!$M$4:$O$109,2,0))))</f>
        <v/>
      </c>
      <c r="N7" s="98" t="str">
        <f>IF(M7="","",IF(E7='S-Verweis Tabellen'!$P$3,VLOOKUP(M7,'S-Verweis Tabellen'!$K$4:$L$109,2,0),IF(E7='S-Verweis Tabellen'!$P$4,VLOOKUP(M7,'S-Verweis Tabellen'!$N$4:$O$109,2,0))))</f>
        <v/>
      </c>
      <c r="O7" s="106"/>
      <c r="P7" s="98" t="str">
        <f>IF(O7="","",IF(M7='S-Verweis Tabellen'!$B$4,VLOOKUP(Meldeliste_Einzelsportler!O7,'S-Verweis Tabellen'!$W$25:$AI$1125,2,0),IF(M7='S-Verweis Tabellen'!$B$5,VLOOKUP(Meldeliste_Einzelsportler!O7,'S-Verweis Tabellen'!$W$25:$AI$1125,3,0),IF(M7='S-Verweis Tabellen'!$B$6,VLOOKUP(Meldeliste_Einzelsportler!O7,'S-Verweis Tabellen'!$W$25:$AI$1125,4,0),IF(M7='S-Verweis Tabellen'!$B$7,VLOOKUP(Meldeliste_Einzelsportler!O7,'S-Verweis Tabellen'!$W$25:$AI$1125,5,0),IF(M7='S-Verweis Tabellen'!$B$8,VLOOKUP(Meldeliste_Einzelsportler!O7,'S-Verweis Tabellen'!$W$25:$AI$1125,6,0),IF(M7='S-Verweis Tabellen'!$B$9,VLOOKUP(Meldeliste_Einzelsportler!O7,'S-Verweis Tabellen'!$W$25:$AI$1125,7,0),IF(M7='S-Verweis Tabellen'!$B$10,VLOOKUP(Meldeliste_Einzelsportler!O7,'S-Verweis Tabellen'!$W$25:$AI$1125,8,0),IF(M7='S-Verweis Tabellen'!$B$11,VLOOKUP(Meldeliste_Einzelsportler!O7,'S-Verweis Tabellen'!$W$25:$AI$1125,9,0),IF(M7='S-Verweis Tabellen'!$B$12,VLOOKUP(Meldeliste_Einzelsportler!O7,'S-Verweis Tabellen'!$W$25:$AI$1125,10,0),IF(M7='S-Verweis Tabellen'!$B$13,VLOOKUP(Meldeliste_Einzelsportler!O7,'S-Verweis Tabellen'!$W$25:$AI$1125,11,0),IF(M7='S-Verweis Tabellen'!$B$14,VLOOKUP(Meldeliste_Einzelsportler!O7,'S-Verweis Tabellen'!$W$25:$AI$1125,12,0),IF(M7='S-Verweis Tabellen'!$B$15,VLOOKUP(Meldeliste_Einzelsportler!O7,'S-Verweis Tabellen'!$W$25:$AI$1125,13,0))))))))))))))</f>
        <v/>
      </c>
      <c r="R7" s="108"/>
    </row>
    <row r="8" spans="1:22" s="107" customFormat="1" ht="20.25" customHeight="1">
      <c r="A8" s="98">
        <v>5</v>
      </c>
      <c r="B8" s="99"/>
      <c r="C8" s="100"/>
      <c r="D8" s="100"/>
      <c r="E8" s="101"/>
      <c r="F8" s="102"/>
      <c r="G8" s="103" t="str">
        <f t="shared" si="0"/>
        <v/>
      </c>
      <c r="H8" s="103" t="str">
        <f t="shared" si="1"/>
        <v/>
      </c>
      <c r="I8" s="103" t="str">
        <f t="shared" si="2"/>
        <v/>
      </c>
      <c r="J8" s="104" t="str">
        <f t="shared" ca="1" si="3"/>
        <v/>
      </c>
      <c r="K8" s="105"/>
      <c r="L8" s="98" t="str">
        <f>IF(K8="","",IF(OR(M8='S-Verweis Tabellen'!$B$12,M8='S-Verweis Tabellen'!$B$13),"LK 3",VLOOKUP(K8,'S-Verweis Tabellen'!$Q$3:$R$22,2,0)))</f>
        <v/>
      </c>
      <c r="M8" s="98" t="str">
        <f>IF(I8="","",IF(E8='S-Verweis Tabellen'!$P$3,VLOOKUP(I8,'S-Verweis Tabellen'!$J$4:$L$109,2,0),IF(E8='S-Verweis Tabellen'!$P$4,VLOOKUP(I8,'S-Verweis Tabellen'!$M$4:$O$109,2,0))))</f>
        <v/>
      </c>
      <c r="N8" s="98" t="str">
        <f>IF(M8="","",IF(E8='S-Verweis Tabellen'!$P$3,VLOOKUP(M8,'S-Verweis Tabellen'!$K$4:$L$109,2,0),IF(E8='S-Verweis Tabellen'!$P$4,VLOOKUP(M8,'S-Verweis Tabellen'!$N$4:$O$109,2,0))))</f>
        <v/>
      </c>
      <c r="O8" s="106"/>
      <c r="P8" s="98" t="str">
        <f>IF(O8="","",IF(M8='S-Verweis Tabellen'!$B$4,VLOOKUP(Meldeliste_Einzelsportler!O8,'S-Verweis Tabellen'!$W$25:$AI$1125,2,0),IF(M8='S-Verweis Tabellen'!$B$5,VLOOKUP(Meldeliste_Einzelsportler!O8,'S-Verweis Tabellen'!$W$25:$AI$1125,3,0),IF(M8='S-Verweis Tabellen'!$B$6,VLOOKUP(Meldeliste_Einzelsportler!O8,'S-Verweis Tabellen'!$W$25:$AI$1125,4,0),IF(M8='S-Verweis Tabellen'!$B$7,VLOOKUP(Meldeliste_Einzelsportler!O8,'S-Verweis Tabellen'!$W$25:$AI$1125,5,0),IF(M8='S-Verweis Tabellen'!$B$8,VLOOKUP(Meldeliste_Einzelsportler!O8,'S-Verweis Tabellen'!$W$25:$AI$1125,6,0),IF(M8='S-Verweis Tabellen'!$B$9,VLOOKUP(Meldeliste_Einzelsportler!O8,'S-Verweis Tabellen'!$W$25:$AI$1125,7,0),IF(M8='S-Verweis Tabellen'!$B$10,VLOOKUP(Meldeliste_Einzelsportler!O8,'S-Verweis Tabellen'!$W$25:$AI$1125,8,0),IF(M8='S-Verweis Tabellen'!$B$11,VLOOKUP(Meldeliste_Einzelsportler!O8,'S-Verweis Tabellen'!$W$25:$AI$1125,9,0),IF(M8='S-Verweis Tabellen'!$B$12,VLOOKUP(Meldeliste_Einzelsportler!O8,'S-Verweis Tabellen'!$W$25:$AI$1125,10,0),IF(M8='S-Verweis Tabellen'!$B$13,VLOOKUP(Meldeliste_Einzelsportler!O8,'S-Verweis Tabellen'!$W$25:$AI$1125,11,0),IF(M8='S-Verweis Tabellen'!$B$14,VLOOKUP(Meldeliste_Einzelsportler!O8,'S-Verweis Tabellen'!$W$25:$AI$1125,12,0),IF(M8='S-Verweis Tabellen'!$B$15,VLOOKUP(Meldeliste_Einzelsportler!O8,'S-Verweis Tabellen'!$W$25:$AI$1125,13,0))))))))))))))</f>
        <v/>
      </c>
      <c r="R8" s="108"/>
    </row>
    <row r="9" spans="1:22" s="107" customFormat="1" ht="20.25" customHeight="1">
      <c r="A9" s="98">
        <v>6</v>
      </c>
      <c r="B9" s="99"/>
      <c r="C9" s="100"/>
      <c r="D9" s="100"/>
      <c r="E9" s="101"/>
      <c r="F9" s="102"/>
      <c r="G9" s="103" t="str">
        <f t="shared" si="0"/>
        <v/>
      </c>
      <c r="H9" s="103" t="str">
        <f t="shared" si="1"/>
        <v/>
      </c>
      <c r="I9" s="103" t="str">
        <f t="shared" si="2"/>
        <v/>
      </c>
      <c r="J9" s="104" t="str">
        <f t="shared" ca="1" si="3"/>
        <v/>
      </c>
      <c r="K9" s="105"/>
      <c r="L9" s="98" t="str">
        <f>IF(K9="","",IF(OR(M9='S-Verweis Tabellen'!$B$12,M9='S-Verweis Tabellen'!$B$13),"LK 3",VLOOKUP(K9,'S-Verweis Tabellen'!$Q$3:$R$22,2,0)))</f>
        <v/>
      </c>
      <c r="M9" s="98" t="str">
        <f>IF(I9="","",IF(E9='S-Verweis Tabellen'!$P$3,VLOOKUP(I9,'S-Verweis Tabellen'!$J$4:$L$109,2,0),IF(E9='S-Verweis Tabellen'!$P$4,VLOOKUP(I9,'S-Verweis Tabellen'!$M$4:$O$109,2,0))))</f>
        <v/>
      </c>
      <c r="N9" s="98" t="str">
        <f>IF(M9="","",IF(E9='S-Verweis Tabellen'!$P$3,VLOOKUP(M9,'S-Verweis Tabellen'!$K$4:$L$109,2,0),IF(E9='S-Verweis Tabellen'!$P$4,VLOOKUP(M9,'S-Verweis Tabellen'!$N$4:$O$109,2,0))))</f>
        <v/>
      </c>
      <c r="O9" s="106"/>
      <c r="P9" s="98" t="str">
        <f>IF(O9="","",IF(M9='S-Verweis Tabellen'!$B$4,VLOOKUP(Meldeliste_Einzelsportler!O9,'S-Verweis Tabellen'!$W$25:$AI$1125,2,0),IF(M9='S-Verweis Tabellen'!$B$5,VLOOKUP(Meldeliste_Einzelsportler!O9,'S-Verweis Tabellen'!$W$25:$AI$1125,3,0),IF(M9='S-Verweis Tabellen'!$B$6,VLOOKUP(Meldeliste_Einzelsportler!O9,'S-Verweis Tabellen'!$W$25:$AI$1125,4,0),IF(M9='S-Verweis Tabellen'!$B$7,VLOOKUP(Meldeliste_Einzelsportler!O9,'S-Verweis Tabellen'!$W$25:$AI$1125,5,0),IF(M9='S-Verweis Tabellen'!$B$8,VLOOKUP(Meldeliste_Einzelsportler!O9,'S-Verweis Tabellen'!$W$25:$AI$1125,6,0),IF(M9='S-Verweis Tabellen'!$B$9,VLOOKUP(Meldeliste_Einzelsportler!O9,'S-Verweis Tabellen'!$W$25:$AI$1125,7,0),IF(M9='S-Verweis Tabellen'!$B$10,VLOOKUP(Meldeliste_Einzelsportler!O9,'S-Verweis Tabellen'!$W$25:$AI$1125,8,0),IF(M9='S-Verweis Tabellen'!$B$11,VLOOKUP(Meldeliste_Einzelsportler!O9,'S-Verweis Tabellen'!$W$25:$AI$1125,9,0),IF(M9='S-Verweis Tabellen'!$B$12,VLOOKUP(Meldeliste_Einzelsportler!O9,'S-Verweis Tabellen'!$W$25:$AI$1125,10,0),IF(M9='S-Verweis Tabellen'!$B$13,VLOOKUP(Meldeliste_Einzelsportler!O9,'S-Verweis Tabellen'!$W$25:$AI$1125,11,0),IF(M9='S-Verweis Tabellen'!$B$14,VLOOKUP(Meldeliste_Einzelsportler!O9,'S-Verweis Tabellen'!$W$25:$AI$1125,12,0),IF(M9='S-Verweis Tabellen'!$B$15,VLOOKUP(Meldeliste_Einzelsportler!O9,'S-Verweis Tabellen'!$W$25:$AI$1125,13,0))))))))))))))</f>
        <v/>
      </c>
      <c r="R9" s="108"/>
    </row>
    <row r="10" spans="1:22" s="107" customFormat="1" ht="20.25" customHeight="1">
      <c r="A10" s="98">
        <v>7</v>
      </c>
      <c r="B10" s="99"/>
      <c r="C10" s="100"/>
      <c r="D10" s="100"/>
      <c r="E10" s="101"/>
      <c r="F10" s="102"/>
      <c r="G10" s="103" t="str">
        <f t="shared" si="0"/>
        <v/>
      </c>
      <c r="H10" s="103" t="str">
        <f t="shared" si="1"/>
        <v/>
      </c>
      <c r="I10" s="103" t="str">
        <f t="shared" si="2"/>
        <v/>
      </c>
      <c r="J10" s="104" t="str">
        <f t="shared" ca="1" si="3"/>
        <v/>
      </c>
      <c r="K10" s="105"/>
      <c r="L10" s="98" t="str">
        <f>IF(K10="","",IF(OR(M10='S-Verweis Tabellen'!$B$12,M10='S-Verweis Tabellen'!$B$13),"LK 3",VLOOKUP(K10,'S-Verweis Tabellen'!$Q$3:$R$22,2,0)))</f>
        <v/>
      </c>
      <c r="M10" s="98" t="str">
        <f>IF(I10="","",IF(E10='S-Verweis Tabellen'!$P$3,VLOOKUP(I10,'S-Verweis Tabellen'!$J$4:$L$109,2,0),IF(E10='S-Verweis Tabellen'!$P$4,VLOOKUP(I10,'S-Verweis Tabellen'!$M$4:$O$109,2,0))))</f>
        <v/>
      </c>
      <c r="N10" s="98" t="str">
        <f>IF(M10="","",IF(E10='S-Verweis Tabellen'!$P$3,VLOOKUP(M10,'S-Verweis Tabellen'!$K$4:$L$109,2,0),IF(E10='S-Verweis Tabellen'!$P$4,VLOOKUP(M10,'S-Verweis Tabellen'!$N$4:$O$109,2,0))))</f>
        <v/>
      </c>
      <c r="O10" s="106"/>
      <c r="P10" s="98" t="str">
        <f>IF(O10="","",IF(M10='S-Verweis Tabellen'!$B$4,VLOOKUP(Meldeliste_Einzelsportler!O10,'S-Verweis Tabellen'!$W$25:$AI$1125,2,0),IF(M10='S-Verweis Tabellen'!$B$5,VLOOKUP(Meldeliste_Einzelsportler!O10,'S-Verweis Tabellen'!$W$25:$AI$1125,3,0),IF(M10='S-Verweis Tabellen'!$B$6,VLOOKUP(Meldeliste_Einzelsportler!O10,'S-Verweis Tabellen'!$W$25:$AI$1125,4,0),IF(M10='S-Verweis Tabellen'!$B$7,VLOOKUP(Meldeliste_Einzelsportler!O10,'S-Verweis Tabellen'!$W$25:$AI$1125,5,0),IF(M10='S-Verweis Tabellen'!$B$8,VLOOKUP(Meldeliste_Einzelsportler!O10,'S-Verweis Tabellen'!$W$25:$AI$1125,6,0),IF(M10='S-Verweis Tabellen'!$B$9,VLOOKUP(Meldeliste_Einzelsportler!O10,'S-Verweis Tabellen'!$W$25:$AI$1125,7,0),IF(M10='S-Verweis Tabellen'!$B$10,VLOOKUP(Meldeliste_Einzelsportler!O10,'S-Verweis Tabellen'!$W$25:$AI$1125,8,0),IF(M10='S-Verweis Tabellen'!$B$11,VLOOKUP(Meldeliste_Einzelsportler!O10,'S-Verweis Tabellen'!$W$25:$AI$1125,9,0),IF(M10='S-Verweis Tabellen'!$B$12,VLOOKUP(Meldeliste_Einzelsportler!O10,'S-Verweis Tabellen'!$W$25:$AI$1125,10,0),IF(M10='S-Verweis Tabellen'!$B$13,VLOOKUP(Meldeliste_Einzelsportler!O10,'S-Verweis Tabellen'!$W$25:$AI$1125,11,0),IF(M10='S-Verweis Tabellen'!$B$14,VLOOKUP(Meldeliste_Einzelsportler!O10,'S-Verweis Tabellen'!$W$25:$AI$1125,12,0),IF(M10='S-Verweis Tabellen'!$B$15,VLOOKUP(Meldeliste_Einzelsportler!O10,'S-Verweis Tabellen'!$W$25:$AI$1125,13,0))))))))))))))</f>
        <v/>
      </c>
      <c r="R10" s="108"/>
    </row>
    <row r="11" spans="1:22" s="107" customFormat="1" ht="20.25" customHeight="1">
      <c r="A11" s="98">
        <v>8</v>
      </c>
      <c r="B11" s="99"/>
      <c r="C11" s="100"/>
      <c r="D11" s="100"/>
      <c r="E11" s="101"/>
      <c r="F11" s="102"/>
      <c r="G11" s="103" t="str">
        <f t="shared" si="0"/>
        <v/>
      </c>
      <c r="H11" s="103" t="str">
        <f t="shared" si="1"/>
        <v/>
      </c>
      <c r="I11" s="103" t="str">
        <f t="shared" si="2"/>
        <v/>
      </c>
      <c r="J11" s="104" t="str">
        <f t="shared" ca="1" si="3"/>
        <v/>
      </c>
      <c r="K11" s="105"/>
      <c r="L11" s="98" t="str">
        <f>IF(K11="","",IF(OR(M11='S-Verweis Tabellen'!$B$12,M11='S-Verweis Tabellen'!$B$13),"LK 3",VLOOKUP(K11,'S-Verweis Tabellen'!$Q$3:$R$22,2,0)))</f>
        <v/>
      </c>
      <c r="M11" s="98" t="str">
        <f>IF(I11="","",IF(E11='S-Verweis Tabellen'!$P$3,VLOOKUP(I11,'S-Verweis Tabellen'!$J$4:$L$109,2,0),IF(E11='S-Verweis Tabellen'!$P$4,VLOOKUP(I11,'S-Verweis Tabellen'!$M$4:$O$109,2,0))))</f>
        <v/>
      </c>
      <c r="N11" s="98" t="str">
        <f>IF(M11="","",IF(E11='S-Verweis Tabellen'!$P$3,VLOOKUP(M11,'S-Verweis Tabellen'!$K$4:$L$109,2,0),IF(E11='S-Verweis Tabellen'!$P$4,VLOOKUP(M11,'S-Verweis Tabellen'!$N$4:$O$109,2,0))))</f>
        <v/>
      </c>
      <c r="O11" s="106"/>
      <c r="P11" s="98" t="str">
        <f>IF(O11="","",IF(M11='S-Verweis Tabellen'!$B$4,VLOOKUP(Meldeliste_Einzelsportler!O11,'S-Verweis Tabellen'!$W$25:$AI$1125,2,0),IF(M11='S-Verweis Tabellen'!$B$5,VLOOKUP(Meldeliste_Einzelsportler!O11,'S-Verweis Tabellen'!$W$25:$AI$1125,3,0),IF(M11='S-Verweis Tabellen'!$B$6,VLOOKUP(Meldeliste_Einzelsportler!O11,'S-Verweis Tabellen'!$W$25:$AI$1125,4,0),IF(M11='S-Verweis Tabellen'!$B$7,VLOOKUP(Meldeliste_Einzelsportler!O11,'S-Verweis Tabellen'!$W$25:$AI$1125,5,0),IF(M11='S-Verweis Tabellen'!$B$8,VLOOKUP(Meldeliste_Einzelsportler!O11,'S-Verweis Tabellen'!$W$25:$AI$1125,6,0),IF(M11='S-Verweis Tabellen'!$B$9,VLOOKUP(Meldeliste_Einzelsportler!O11,'S-Verweis Tabellen'!$W$25:$AI$1125,7,0),IF(M11='S-Verweis Tabellen'!$B$10,VLOOKUP(Meldeliste_Einzelsportler!O11,'S-Verweis Tabellen'!$W$25:$AI$1125,8,0),IF(M11='S-Verweis Tabellen'!$B$11,VLOOKUP(Meldeliste_Einzelsportler!O11,'S-Verweis Tabellen'!$W$25:$AI$1125,9,0),IF(M11='S-Verweis Tabellen'!$B$12,VLOOKUP(Meldeliste_Einzelsportler!O11,'S-Verweis Tabellen'!$W$25:$AI$1125,10,0),IF(M11='S-Verweis Tabellen'!$B$13,VLOOKUP(Meldeliste_Einzelsportler!O11,'S-Verweis Tabellen'!$W$25:$AI$1125,11,0),IF(M11='S-Verweis Tabellen'!$B$14,VLOOKUP(Meldeliste_Einzelsportler!O11,'S-Verweis Tabellen'!$W$25:$AI$1125,12,0),IF(M11='S-Verweis Tabellen'!$B$15,VLOOKUP(Meldeliste_Einzelsportler!O11,'S-Verweis Tabellen'!$W$25:$AI$1125,13,0))))))))))))))</f>
        <v/>
      </c>
      <c r="Q11" s="110"/>
      <c r="R11" s="108"/>
    </row>
    <row r="12" spans="1:22" s="107" customFormat="1" ht="20.25" customHeight="1">
      <c r="A12" s="98">
        <v>9</v>
      </c>
      <c r="B12" s="99"/>
      <c r="C12" s="100"/>
      <c r="D12" s="100"/>
      <c r="E12" s="101"/>
      <c r="F12" s="102"/>
      <c r="G12" s="103" t="str">
        <f t="shared" si="0"/>
        <v/>
      </c>
      <c r="H12" s="103" t="str">
        <f t="shared" si="1"/>
        <v/>
      </c>
      <c r="I12" s="103" t="str">
        <f t="shared" si="2"/>
        <v/>
      </c>
      <c r="J12" s="104" t="str">
        <f t="shared" ca="1" si="3"/>
        <v/>
      </c>
      <c r="K12" s="105"/>
      <c r="L12" s="98" t="str">
        <f>IF(K12="","",IF(OR(M12='S-Verweis Tabellen'!$B$12,M12='S-Verweis Tabellen'!$B$13),"LK 3",VLOOKUP(K12,'S-Verweis Tabellen'!$Q$3:$R$22,2,0)))</f>
        <v/>
      </c>
      <c r="M12" s="98" t="str">
        <f>IF(I12="","",IF(E12='S-Verweis Tabellen'!$P$3,VLOOKUP(I12,'S-Verweis Tabellen'!$J$4:$L$109,2,0),IF(E12='S-Verweis Tabellen'!$P$4,VLOOKUP(I12,'S-Verweis Tabellen'!$M$4:$O$109,2,0))))</f>
        <v/>
      </c>
      <c r="N12" s="98" t="str">
        <f>IF(M12="","",IF(E12='S-Verweis Tabellen'!$P$3,VLOOKUP(M12,'S-Verweis Tabellen'!$K$4:$L$109,2,0),IF(E12='S-Verweis Tabellen'!$P$4,VLOOKUP(M12,'S-Verweis Tabellen'!$N$4:$O$109,2,0))))</f>
        <v/>
      </c>
      <c r="O12" s="106"/>
      <c r="P12" s="98" t="str">
        <f>IF(O12="","",IF(M12='S-Verweis Tabellen'!$B$4,VLOOKUP(Meldeliste_Einzelsportler!O12,'S-Verweis Tabellen'!$W$25:$AI$1125,2,0),IF(M12='S-Verweis Tabellen'!$B$5,VLOOKUP(Meldeliste_Einzelsportler!O12,'S-Verweis Tabellen'!$W$25:$AI$1125,3,0),IF(M12='S-Verweis Tabellen'!$B$6,VLOOKUP(Meldeliste_Einzelsportler!O12,'S-Verweis Tabellen'!$W$25:$AI$1125,4,0),IF(M12='S-Verweis Tabellen'!$B$7,VLOOKUP(Meldeliste_Einzelsportler!O12,'S-Verweis Tabellen'!$W$25:$AI$1125,5,0),IF(M12='S-Verweis Tabellen'!$B$8,VLOOKUP(Meldeliste_Einzelsportler!O12,'S-Verweis Tabellen'!$W$25:$AI$1125,6,0),IF(M12='S-Verweis Tabellen'!$B$9,VLOOKUP(Meldeliste_Einzelsportler!O12,'S-Verweis Tabellen'!$W$25:$AI$1125,7,0),IF(M12='S-Verweis Tabellen'!$B$10,VLOOKUP(Meldeliste_Einzelsportler!O12,'S-Verweis Tabellen'!$W$25:$AI$1125,8,0),IF(M12='S-Verweis Tabellen'!$B$11,VLOOKUP(Meldeliste_Einzelsportler!O12,'S-Verweis Tabellen'!$W$25:$AI$1125,9,0),IF(M12='S-Verweis Tabellen'!$B$12,VLOOKUP(Meldeliste_Einzelsportler!O12,'S-Verweis Tabellen'!$W$25:$AI$1125,10,0),IF(M12='S-Verweis Tabellen'!$B$13,VLOOKUP(Meldeliste_Einzelsportler!O12,'S-Verweis Tabellen'!$W$25:$AI$1125,11,0),IF(M12='S-Verweis Tabellen'!$B$14,VLOOKUP(Meldeliste_Einzelsportler!O12,'S-Verweis Tabellen'!$W$25:$AI$1125,12,0),IF(M12='S-Verweis Tabellen'!$B$15,VLOOKUP(Meldeliste_Einzelsportler!O12,'S-Verweis Tabellen'!$W$25:$AI$1125,13,0))))))))))))))</f>
        <v/>
      </c>
      <c r="Q12" s="110"/>
      <c r="R12" s="108"/>
    </row>
    <row r="13" spans="1:22" s="107" customFormat="1" ht="20.25" customHeight="1">
      <c r="A13" s="98">
        <v>10</v>
      </c>
      <c r="B13" s="99"/>
      <c r="C13" s="100"/>
      <c r="D13" s="100"/>
      <c r="E13" s="101"/>
      <c r="F13" s="102"/>
      <c r="G13" s="103" t="str">
        <f t="shared" si="0"/>
        <v/>
      </c>
      <c r="H13" s="103" t="str">
        <f t="shared" si="1"/>
        <v/>
      </c>
      <c r="I13" s="103" t="str">
        <f t="shared" si="2"/>
        <v/>
      </c>
      <c r="J13" s="104" t="str">
        <f t="shared" ca="1" si="3"/>
        <v/>
      </c>
      <c r="K13" s="105"/>
      <c r="L13" s="98" t="str">
        <f>IF(K13="","",IF(OR(M13='S-Verweis Tabellen'!$B$12,M13='S-Verweis Tabellen'!$B$13),"LK 3",VLOOKUP(K13,'S-Verweis Tabellen'!$Q$3:$R$22,2,0)))</f>
        <v/>
      </c>
      <c r="M13" s="98" t="str">
        <f>IF(I13="","",IF(E13='S-Verweis Tabellen'!$P$3,VLOOKUP(I13,'S-Verweis Tabellen'!$J$4:$L$109,2,0),IF(E13='S-Verweis Tabellen'!$P$4,VLOOKUP(I13,'S-Verweis Tabellen'!$M$4:$O$109,2,0))))</f>
        <v/>
      </c>
      <c r="N13" s="98" t="str">
        <f>IF(M13="","",IF(E13='S-Verweis Tabellen'!$P$3,VLOOKUP(M13,'S-Verweis Tabellen'!$K$4:$L$109,2,0),IF(E13='S-Verweis Tabellen'!$P$4,VLOOKUP(M13,'S-Verweis Tabellen'!$N$4:$O$109,2,0))))</f>
        <v/>
      </c>
      <c r="O13" s="106"/>
      <c r="P13" s="98" t="str">
        <f>IF(O13="","",IF(M13='S-Verweis Tabellen'!$B$4,VLOOKUP(Meldeliste_Einzelsportler!O13,'S-Verweis Tabellen'!$W$25:$AI$1125,2,0),IF(M13='S-Verweis Tabellen'!$B$5,VLOOKUP(Meldeliste_Einzelsportler!O13,'S-Verweis Tabellen'!$W$25:$AI$1125,3,0),IF(M13='S-Verweis Tabellen'!$B$6,VLOOKUP(Meldeliste_Einzelsportler!O13,'S-Verweis Tabellen'!$W$25:$AI$1125,4,0),IF(M13='S-Verweis Tabellen'!$B$7,VLOOKUP(Meldeliste_Einzelsportler!O13,'S-Verweis Tabellen'!$W$25:$AI$1125,5,0),IF(M13='S-Verweis Tabellen'!$B$8,VLOOKUP(Meldeliste_Einzelsportler!O13,'S-Verweis Tabellen'!$W$25:$AI$1125,6,0),IF(M13='S-Verweis Tabellen'!$B$9,VLOOKUP(Meldeliste_Einzelsportler!O13,'S-Verweis Tabellen'!$W$25:$AI$1125,7,0),IF(M13='S-Verweis Tabellen'!$B$10,VLOOKUP(Meldeliste_Einzelsportler!O13,'S-Verweis Tabellen'!$W$25:$AI$1125,8,0),IF(M13='S-Verweis Tabellen'!$B$11,VLOOKUP(Meldeliste_Einzelsportler!O13,'S-Verweis Tabellen'!$W$25:$AI$1125,9,0),IF(M13='S-Verweis Tabellen'!$B$12,VLOOKUP(Meldeliste_Einzelsportler!O13,'S-Verweis Tabellen'!$W$25:$AI$1125,10,0),IF(M13='S-Verweis Tabellen'!$B$13,VLOOKUP(Meldeliste_Einzelsportler!O13,'S-Verweis Tabellen'!$W$25:$AI$1125,11,0),IF(M13='S-Verweis Tabellen'!$B$14,VLOOKUP(Meldeliste_Einzelsportler!O13,'S-Verweis Tabellen'!$W$25:$AI$1125,12,0),IF(M13='S-Verweis Tabellen'!$B$15,VLOOKUP(Meldeliste_Einzelsportler!O13,'S-Verweis Tabellen'!$W$25:$AI$1125,13,0))))))))))))))</f>
        <v/>
      </c>
      <c r="Q13" s="110"/>
      <c r="R13" s="108"/>
    </row>
    <row r="14" spans="1:22" s="107" customFormat="1" ht="20.25" customHeight="1">
      <c r="A14" s="98">
        <v>11</v>
      </c>
      <c r="B14" s="99"/>
      <c r="C14" s="100"/>
      <c r="D14" s="100"/>
      <c r="E14" s="101"/>
      <c r="F14" s="102"/>
      <c r="G14" s="103" t="str">
        <f t="shared" si="0"/>
        <v/>
      </c>
      <c r="H14" s="103" t="str">
        <f t="shared" si="1"/>
        <v/>
      </c>
      <c r="I14" s="103" t="str">
        <f t="shared" si="2"/>
        <v/>
      </c>
      <c r="J14" s="104" t="str">
        <f t="shared" ca="1" si="3"/>
        <v/>
      </c>
      <c r="K14" s="105"/>
      <c r="L14" s="98" t="str">
        <f>IF(K14="","",IF(OR(M14='S-Verweis Tabellen'!$B$12,M14='S-Verweis Tabellen'!$B$13),"LK 3",VLOOKUP(K14,'S-Verweis Tabellen'!$Q$3:$R$22,2,0)))</f>
        <v/>
      </c>
      <c r="M14" s="98" t="str">
        <f>IF(I14="","",IF(E14='S-Verweis Tabellen'!$P$3,VLOOKUP(I14,'S-Verweis Tabellen'!$J$4:$L$109,2,0),IF(E14='S-Verweis Tabellen'!$P$4,VLOOKUP(I14,'S-Verweis Tabellen'!$M$4:$O$109,2,0))))</f>
        <v/>
      </c>
      <c r="N14" s="98" t="str">
        <f>IF(M14="","",IF(E14='S-Verweis Tabellen'!$P$3,VLOOKUP(M14,'S-Verweis Tabellen'!$K$4:$L$109,2,0),IF(E14='S-Verweis Tabellen'!$P$4,VLOOKUP(M14,'S-Verweis Tabellen'!$N$4:$O$109,2,0))))</f>
        <v/>
      </c>
      <c r="O14" s="106"/>
      <c r="P14" s="98" t="str">
        <f>IF(O14="","",IF(M14='S-Verweis Tabellen'!$B$4,VLOOKUP(Meldeliste_Einzelsportler!O14,'S-Verweis Tabellen'!$W$25:$AI$1125,2,0),IF(M14='S-Verweis Tabellen'!$B$5,VLOOKUP(Meldeliste_Einzelsportler!O14,'S-Verweis Tabellen'!$W$25:$AI$1125,3,0),IF(M14='S-Verweis Tabellen'!$B$6,VLOOKUP(Meldeliste_Einzelsportler!O14,'S-Verweis Tabellen'!$W$25:$AI$1125,4,0),IF(M14='S-Verweis Tabellen'!$B$7,VLOOKUP(Meldeliste_Einzelsportler!O14,'S-Verweis Tabellen'!$W$25:$AI$1125,5,0),IF(M14='S-Verweis Tabellen'!$B$8,VLOOKUP(Meldeliste_Einzelsportler!O14,'S-Verweis Tabellen'!$W$25:$AI$1125,6,0),IF(M14='S-Verweis Tabellen'!$B$9,VLOOKUP(Meldeliste_Einzelsportler!O14,'S-Verweis Tabellen'!$W$25:$AI$1125,7,0),IF(M14='S-Verweis Tabellen'!$B$10,VLOOKUP(Meldeliste_Einzelsportler!O14,'S-Verweis Tabellen'!$W$25:$AI$1125,8,0),IF(M14='S-Verweis Tabellen'!$B$11,VLOOKUP(Meldeliste_Einzelsportler!O14,'S-Verweis Tabellen'!$W$25:$AI$1125,9,0),IF(M14='S-Verweis Tabellen'!$B$12,VLOOKUP(Meldeliste_Einzelsportler!O14,'S-Verweis Tabellen'!$W$25:$AI$1125,10,0),IF(M14='S-Verweis Tabellen'!$B$13,VLOOKUP(Meldeliste_Einzelsportler!O14,'S-Verweis Tabellen'!$W$25:$AI$1125,11,0),IF(M14='S-Verweis Tabellen'!$B$14,VLOOKUP(Meldeliste_Einzelsportler!O14,'S-Verweis Tabellen'!$W$25:$AI$1125,12,0),IF(M14='S-Verweis Tabellen'!$B$15,VLOOKUP(Meldeliste_Einzelsportler!O14,'S-Verweis Tabellen'!$W$25:$AI$1125,13,0))))))))))))))</f>
        <v/>
      </c>
      <c r="R14" s="108"/>
    </row>
    <row r="15" spans="1:22" s="107" customFormat="1" ht="20.25" customHeight="1">
      <c r="A15" s="98">
        <v>12</v>
      </c>
      <c r="B15" s="99"/>
      <c r="C15" s="100"/>
      <c r="D15" s="100"/>
      <c r="E15" s="101"/>
      <c r="F15" s="102"/>
      <c r="G15" s="103" t="str">
        <f t="shared" si="0"/>
        <v/>
      </c>
      <c r="H15" s="103" t="str">
        <f t="shared" si="1"/>
        <v/>
      </c>
      <c r="I15" s="103" t="str">
        <f t="shared" si="2"/>
        <v/>
      </c>
      <c r="J15" s="104" t="str">
        <f t="shared" ca="1" si="3"/>
        <v/>
      </c>
      <c r="K15" s="105"/>
      <c r="L15" s="98" t="str">
        <f>IF(K15="","",IF(OR(M15='S-Verweis Tabellen'!$B$12,M15='S-Verweis Tabellen'!$B$13),"LK 3",VLOOKUP(K15,'S-Verweis Tabellen'!$Q$3:$R$22,2,0)))</f>
        <v/>
      </c>
      <c r="M15" s="98" t="str">
        <f>IF(I15="","",IF(E15='S-Verweis Tabellen'!$P$3,VLOOKUP(I15,'S-Verweis Tabellen'!$J$4:$L$109,2,0),IF(E15='S-Verweis Tabellen'!$P$4,VLOOKUP(I15,'S-Verweis Tabellen'!$M$4:$O$109,2,0))))</f>
        <v/>
      </c>
      <c r="N15" s="98" t="str">
        <f>IF(M15="","",IF(E15='S-Verweis Tabellen'!$P$3,VLOOKUP(M15,'S-Verweis Tabellen'!$K$4:$L$109,2,0),IF(E15='S-Verweis Tabellen'!$P$4,VLOOKUP(M15,'S-Verweis Tabellen'!$N$4:$O$109,2,0))))</f>
        <v/>
      </c>
      <c r="O15" s="106"/>
      <c r="P15" s="98" t="str">
        <f>IF(O15="","",IF(M15='S-Verweis Tabellen'!$B$4,VLOOKUP(Meldeliste_Einzelsportler!O15,'S-Verweis Tabellen'!$W$25:$AI$1125,2,0),IF(M15='S-Verweis Tabellen'!$B$5,VLOOKUP(Meldeliste_Einzelsportler!O15,'S-Verweis Tabellen'!$W$25:$AI$1125,3,0),IF(M15='S-Verweis Tabellen'!$B$6,VLOOKUP(Meldeliste_Einzelsportler!O15,'S-Verweis Tabellen'!$W$25:$AI$1125,4,0),IF(M15='S-Verweis Tabellen'!$B$7,VLOOKUP(Meldeliste_Einzelsportler!O15,'S-Verweis Tabellen'!$W$25:$AI$1125,5,0),IF(M15='S-Verweis Tabellen'!$B$8,VLOOKUP(Meldeliste_Einzelsportler!O15,'S-Verweis Tabellen'!$W$25:$AI$1125,6,0),IF(M15='S-Verweis Tabellen'!$B$9,VLOOKUP(Meldeliste_Einzelsportler!O15,'S-Verweis Tabellen'!$W$25:$AI$1125,7,0),IF(M15='S-Verweis Tabellen'!$B$10,VLOOKUP(Meldeliste_Einzelsportler!O15,'S-Verweis Tabellen'!$W$25:$AI$1125,8,0),IF(M15='S-Verweis Tabellen'!$B$11,VLOOKUP(Meldeliste_Einzelsportler!O15,'S-Verweis Tabellen'!$W$25:$AI$1125,9,0),IF(M15='S-Verweis Tabellen'!$B$12,VLOOKUP(Meldeliste_Einzelsportler!O15,'S-Verweis Tabellen'!$W$25:$AI$1125,10,0),IF(M15='S-Verweis Tabellen'!$B$13,VLOOKUP(Meldeliste_Einzelsportler!O15,'S-Verweis Tabellen'!$W$25:$AI$1125,11,0),IF(M15='S-Verweis Tabellen'!$B$14,VLOOKUP(Meldeliste_Einzelsportler!O15,'S-Verweis Tabellen'!$W$25:$AI$1125,12,0),IF(M15='S-Verweis Tabellen'!$B$15,VLOOKUP(Meldeliste_Einzelsportler!O15,'S-Verweis Tabellen'!$W$25:$AI$1125,13,0))))))))))))))</f>
        <v/>
      </c>
      <c r="R15" s="108"/>
    </row>
    <row r="16" spans="1:22" s="107" customFormat="1" ht="20.25" customHeight="1">
      <c r="A16" s="98">
        <v>13</v>
      </c>
      <c r="B16" s="99"/>
      <c r="C16" s="100"/>
      <c r="D16" s="100"/>
      <c r="E16" s="101"/>
      <c r="F16" s="102"/>
      <c r="G16" s="103" t="str">
        <f t="shared" si="0"/>
        <v/>
      </c>
      <c r="H16" s="103" t="str">
        <f t="shared" si="1"/>
        <v/>
      </c>
      <c r="I16" s="103" t="str">
        <f t="shared" si="2"/>
        <v/>
      </c>
      <c r="J16" s="104" t="str">
        <f t="shared" ca="1" si="3"/>
        <v/>
      </c>
      <c r="K16" s="105"/>
      <c r="L16" s="98" t="str">
        <f>IF(K16="","",IF(OR(M16='S-Verweis Tabellen'!$B$12,M16='S-Verweis Tabellen'!$B$13),"LK 3",VLOOKUP(K16,'S-Verweis Tabellen'!$Q$3:$R$22,2,0)))</f>
        <v/>
      </c>
      <c r="M16" s="98" t="str">
        <f>IF(I16="","",IF(E16='S-Verweis Tabellen'!$P$3,VLOOKUP(I16,'S-Verweis Tabellen'!$J$4:$L$109,2,0),IF(E16='S-Verweis Tabellen'!$P$4,VLOOKUP(I16,'S-Verweis Tabellen'!$M$4:$O$109,2,0))))</f>
        <v/>
      </c>
      <c r="N16" s="98" t="str">
        <f>IF(M16="","",IF(E16='S-Verweis Tabellen'!$P$3,VLOOKUP(M16,'S-Verweis Tabellen'!$K$4:$L$109,2,0),IF(E16='S-Verweis Tabellen'!$P$4,VLOOKUP(M16,'S-Verweis Tabellen'!$N$4:$O$109,2,0))))</f>
        <v/>
      </c>
      <c r="O16" s="106"/>
      <c r="P16" s="98" t="str">
        <f>IF(O16="","",IF(M16='S-Verweis Tabellen'!$B$4,VLOOKUP(Meldeliste_Einzelsportler!O16,'S-Verweis Tabellen'!$W$25:$AI$1125,2,0),IF(M16='S-Verweis Tabellen'!$B$5,VLOOKUP(Meldeliste_Einzelsportler!O16,'S-Verweis Tabellen'!$W$25:$AI$1125,3,0),IF(M16='S-Verweis Tabellen'!$B$6,VLOOKUP(Meldeliste_Einzelsportler!O16,'S-Verweis Tabellen'!$W$25:$AI$1125,4,0),IF(M16='S-Verweis Tabellen'!$B$7,VLOOKUP(Meldeliste_Einzelsportler!O16,'S-Verweis Tabellen'!$W$25:$AI$1125,5,0),IF(M16='S-Verweis Tabellen'!$B$8,VLOOKUP(Meldeliste_Einzelsportler!O16,'S-Verweis Tabellen'!$W$25:$AI$1125,6,0),IF(M16='S-Verweis Tabellen'!$B$9,VLOOKUP(Meldeliste_Einzelsportler!O16,'S-Verweis Tabellen'!$W$25:$AI$1125,7,0),IF(M16='S-Verweis Tabellen'!$B$10,VLOOKUP(Meldeliste_Einzelsportler!O16,'S-Verweis Tabellen'!$W$25:$AI$1125,8,0),IF(M16='S-Verweis Tabellen'!$B$11,VLOOKUP(Meldeliste_Einzelsportler!O16,'S-Verweis Tabellen'!$W$25:$AI$1125,9,0),IF(M16='S-Verweis Tabellen'!$B$12,VLOOKUP(Meldeliste_Einzelsportler!O16,'S-Verweis Tabellen'!$W$25:$AI$1125,10,0),IF(M16='S-Verweis Tabellen'!$B$13,VLOOKUP(Meldeliste_Einzelsportler!O16,'S-Verweis Tabellen'!$W$25:$AI$1125,11,0),IF(M16='S-Verweis Tabellen'!$B$14,VLOOKUP(Meldeliste_Einzelsportler!O16,'S-Verweis Tabellen'!$W$25:$AI$1125,12,0),IF(M16='S-Verweis Tabellen'!$B$15,VLOOKUP(Meldeliste_Einzelsportler!O16,'S-Verweis Tabellen'!$W$25:$AI$1125,13,0))))))))))))))</f>
        <v/>
      </c>
      <c r="Q16" s="110"/>
      <c r="R16" s="108"/>
    </row>
    <row r="17" spans="1:18" s="107" customFormat="1" ht="20.25" customHeight="1">
      <c r="A17" s="98">
        <v>14</v>
      </c>
      <c r="B17" s="99"/>
      <c r="C17" s="100"/>
      <c r="D17" s="100"/>
      <c r="E17" s="101"/>
      <c r="F17" s="102"/>
      <c r="G17" s="103" t="str">
        <f t="shared" si="0"/>
        <v/>
      </c>
      <c r="H17" s="103" t="str">
        <f t="shared" si="1"/>
        <v/>
      </c>
      <c r="I17" s="103" t="str">
        <f t="shared" si="2"/>
        <v/>
      </c>
      <c r="J17" s="104" t="str">
        <f t="shared" ca="1" si="3"/>
        <v/>
      </c>
      <c r="K17" s="105"/>
      <c r="L17" s="98" t="str">
        <f>IF(K17="","",IF(OR(M17='S-Verweis Tabellen'!$B$12,M17='S-Verweis Tabellen'!$B$13),"LK 3",VLOOKUP(K17,'S-Verweis Tabellen'!$Q$3:$R$22,2,0)))</f>
        <v/>
      </c>
      <c r="M17" s="98" t="str">
        <f>IF(I17="","",IF(E17='S-Verweis Tabellen'!$P$3,VLOOKUP(I17,'S-Verweis Tabellen'!$J$4:$L$109,2,0),IF(E17='S-Verweis Tabellen'!$P$4,VLOOKUP(I17,'S-Verweis Tabellen'!$M$4:$O$109,2,0))))</f>
        <v/>
      </c>
      <c r="N17" s="98" t="str">
        <f>IF(M17="","",IF(E17='S-Verweis Tabellen'!$P$3,VLOOKUP(M17,'S-Verweis Tabellen'!$K$4:$L$109,2,0),IF(E17='S-Verweis Tabellen'!$P$4,VLOOKUP(M17,'S-Verweis Tabellen'!$N$4:$O$109,2,0))))</f>
        <v/>
      </c>
      <c r="O17" s="106"/>
      <c r="P17" s="98" t="str">
        <f>IF(O17="","",IF(M17='S-Verweis Tabellen'!$B$4,VLOOKUP(Meldeliste_Einzelsportler!O17,'S-Verweis Tabellen'!$W$25:$AI$1125,2,0),IF(M17='S-Verweis Tabellen'!$B$5,VLOOKUP(Meldeliste_Einzelsportler!O17,'S-Verweis Tabellen'!$W$25:$AI$1125,3,0),IF(M17='S-Verweis Tabellen'!$B$6,VLOOKUP(Meldeliste_Einzelsportler!O17,'S-Verweis Tabellen'!$W$25:$AI$1125,4,0),IF(M17='S-Verweis Tabellen'!$B$7,VLOOKUP(Meldeliste_Einzelsportler!O17,'S-Verweis Tabellen'!$W$25:$AI$1125,5,0),IF(M17='S-Verweis Tabellen'!$B$8,VLOOKUP(Meldeliste_Einzelsportler!O17,'S-Verweis Tabellen'!$W$25:$AI$1125,6,0),IF(M17='S-Verweis Tabellen'!$B$9,VLOOKUP(Meldeliste_Einzelsportler!O17,'S-Verweis Tabellen'!$W$25:$AI$1125,7,0),IF(M17='S-Verweis Tabellen'!$B$10,VLOOKUP(Meldeliste_Einzelsportler!O17,'S-Verweis Tabellen'!$W$25:$AI$1125,8,0),IF(M17='S-Verweis Tabellen'!$B$11,VLOOKUP(Meldeliste_Einzelsportler!O17,'S-Verweis Tabellen'!$W$25:$AI$1125,9,0),IF(M17='S-Verweis Tabellen'!$B$12,VLOOKUP(Meldeliste_Einzelsportler!O17,'S-Verweis Tabellen'!$W$25:$AI$1125,10,0),IF(M17='S-Verweis Tabellen'!$B$13,VLOOKUP(Meldeliste_Einzelsportler!O17,'S-Verweis Tabellen'!$W$25:$AI$1125,11,0),IF(M17='S-Verweis Tabellen'!$B$14,VLOOKUP(Meldeliste_Einzelsportler!O17,'S-Verweis Tabellen'!$W$25:$AI$1125,12,0),IF(M17='S-Verweis Tabellen'!$B$15,VLOOKUP(Meldeliste_Einzelsportler!O17,'S-Verweis Tabellen'!$W$25:$AI$1125,13,0))))))))))))))</f>
        <v/>
      </c>
      <c r="Q17" s="110"/>
      <c r="R17" s="108"/>
    </row>
    <row r="18" spans="1:18" ht="20.25" customHeight="1">
      <c r="A18" s="98">
        <v>15</v>
      </c>
      <c r="B18" s="99"/>
      <c r="C18" s="100"/>
      <c r="D18" s="100"/>
      <c r="E18" s="101"/>
      <c r="F18" s="102"/>
      <c r="G18" s="103" t="str">
        <f t="shared" si="0"/>
        <v/>
      </c>
      <c r="H18" s="103" t="str">
        <f t="shared" si="1"/>
        <v/>
      </c>
      <c r="I18" s="103" t="str">
        <f t="shared" si="2"/>
        <v/>
      </c>
      <c r="J18" s="104" t="str">
        <f t="shared" ca="1" si="3"/>
        <v/>
      </c>
      <c r="K18" s="105"/>
      <c r="L18" s="98" t="str">
        <f>IF(K18="","",IF(OR(M18='S-Verweis Tabellen'!$B$12,M18='S-Verweis Tabellen'!$B$13),"LK 3",VLOOKUP(K18,'S-Verweis Tabellen'!$Q$3:$R$22,2,0)))</f>
        <v/>
      </c>
      <c r="M18" s="98" t="str">
        <f>IF(I18="","",IF(E18='S-Verweis Tabellen'!$P$3,VLOOKUP(I18,'S-Verweis Tabellen'!$J$4:$L$109,2,0),IF(E18='S-Verweis Tabellen'!$P$4,VLOOKUP(I18,'S-Verweis Tabellen'!$M$4:$O$109,2,0))))</f>
        <v/>
      </c>
      <c r="N18" s="98" t="str">
        <f>IF(M18="","",IF(E18='S-Verweis Tabellen'!$P$3,VLOOKUP(M18,'S-Verweis Tabellen'!$K$4:$L$109,2,0),IF(E18='S-Verweis Tabellen'!$P$4,VLOOKUP(M18,'S-Verweis Tabellen'!$N$4:$O$109,2,0))))</f>
        <v/>
      </c>
      <c r="O18" s="106"/>
      <c r="P18" s="98" t="str">
        <f>IF(O18="","",IF(M18='S-Verweis Tabellen'!$B$4,VLOOKUP(Meldeliste_Einzelsportler!O18,'S-Verweis Tabellen'!$W$25:$AI$1125,2,0),IF(M18='S-Verweis Tabellen'!$B$5,VLOOKUP(Meldeliste_Einzelsportler!O18,'S-Verweis Tabellen'!$W$25:$AI$1125,3,0),IF(M18='S-Verweis Tabellen'!$B$6,VLOOKUP(Meldeliste_Einzelsportler!O18,'S-Verweis Tabellen'!$W$25:$AI$1125,4,0),IF(M18='S-Verweis Tabellen'!$B$7,VLOOKUP(Meldeliste_Einzelsportler!O18,'S-Verweis Tabellen'!$W$25:$AI$1125,5,0),IF(M18='S-Verweis Tabellen'!$B$8,VLOOKUP(Meldeliste_Einzelsportler!O18,'S-Verweis Tabellen'!$W$25:$AI$1125,6,0),IF(M18='S-Verweis Tabellen'!$B$9,VLOOKUP(Meldeliste_Einzelsportler!O18,'S-Verweis Tabellen'!$W$25:$AI$1125,7,0),IF(M18='S-Verweis Tabellen'!$B$10,VLOOKUP(Meldeliste_Einzelsportler!O18,'S-Verweis Tabellen'!$W$25:$AI$1125,8,0),IF(M18='S-Verweis Tabellen'!$B$11,VLOOKUP(Meldeliste_Einzelsportler!O18,'S-Verweis Tabellen'!$W$25:$AI$1125,9,0),IF(M18='S-Verweis Tabellen'!$B$12,VLOOKUP(Meldeliste_Einzelsportler!O18,'S-Verweis Tabellen'!$W$25:$AI$1125,10,0),IF(M18='S-Verweis Tabellen'!$B$13,VLOOKUP(Meldeliste_Einzelsportler!O18,'S-Verweis Tabellen'!$W$25:$AI$1125,11,0),IF(M18='S-Verweis Tabellen'!$B$14,VLOOKUP(Meldeliste_Einzelsportler!O18,'S-Verweis Tabellen'!$W$25:$AI$1125,12,0),IF(M18='S-Verweis Tabellen'!$B$15,VLOOKUP(Meldeliste_Einzelsportler!O18,'S-Verweis Tabellen'!$W$25:$AI$1125,13,0))))))))))))))</f>
        <v/>
      </c>
      <c r="R18" s="111" t="s">
        <v>53</v>
      </c>
    </row>
    <row r="19" spans="1:18" ht="20.25" customHeight="1">
      <c r="A19" s="98">
        <v>16</v>
      </c>
      <c r="B19" s="99"/>
      <c r="C19" s="100"/>
      <c r="D19" s="100"/>
      <c r="E19" s="101"/>
      <c r="F19" s="102"/>
      <c r="G19" s="103" t="str">
        <f t="shared" si="0"/>
        <v/>
      </c>
      <c r="H19" s="103" t="str">
        <f t="shared" si="1"/>
        <v/>
      </c>
      <c r="I19" s="103" t="str">
        <f t="shared" si="2"/>
        <v/>
      </c>
      <c r="J19" s="104" t="str">
        <f t="shared" ca="1" si="3"/>
        <v/>
      </c>
      <c r="K19" s="105"/>
      <c r="L19" s="98" t="str">
        <f>IF(K19="","",IF(OR(M19='S-Verweis Tabellen'!$B$12,M19='S-Verweis Tabellen'!$B$13),"LK 3",VLOOKUP(K19,'S-Verweis Tabellen'!$Q$3:$R$22,2,0)))</f>
        <v/>
      </c>
      <c r="M19" s="98" t="str">
        <f>IF(I19="","",IF(E19='S-Verweis Tabellen'!$P$3,VLOOKUP(I19,'S-Verweis Tabellen'!$J$4:$L$109,2,0),IF(E19='S-Verweis Tabellen'!$P$4,VLOOKUP(I19,'S-Verweis Tabellen'!$M$4:$O$109,2,0))))</f>
        <v/>
      </c>
      <c r="N19" s="98" t="str">
        <f>IF(M19="","",IF(E19='S-Verweis Tabellen'!$P$3,VLOOKUP(M19,'S-Verweis Tabellen'!$K$4:$L$109,2,0),IF(E19='S-Verweis Tabellen'!$P$4,VLOOKUP(M19,'S-Verweis Tabellen'!$N$4:$O$109,2,0))))</f>
        <v/>
      </c>
      <c r="O19" s="106"/>
      <c r="P19" s="98" t="str">
        <f>IF(O19="","",IF(M19='S-Verweis Tabellen'!$B$4,VLOOKUP(Meldeliste_Einzelsportler!O19,'S-Verweis Tabellen'!$W$25:$AI$1125,2,0),IF(M19='S-Verweis Tabellen'!$B$5,VLOOKUP(Meldeliste_Einzelsportler!O19,'S-Verweis Tabellen'!$W$25:$AI$1125,3,0),IF(M19='S-Verweis Tabellen'!$B$6,VLOOKUP(Meldeliste_Einzelsportler!O19,'S-Verweis Tabellen'!$W$25:$AI$1125,4,0),IF(M19='S-Verweis Tabellen'!$B$7,VLOOKUP(Meldeliste_Einzelsportler!O19,'S-Verweis Tabellen'!$W$25:$AI$1125,5,0),IF(M19='S-Verweis Tabellen'!$B$8,VLOOKUP(Meldeliste_Einzelsportler!O19,'S-Verweis Tabellen'!$W$25:$AI$1125,6,0),IF(M19='S-Verweis Tabellen'!$B$9,VLOOKUP(Meldeliste_Einzelsportler!O19,'S-Verweis Tabellen'!$W$25:$AI$1125,7,0),IF(M19='S-Verweis Tabellen'!$B$10,VLOOKUP(Meldeliste_Einzelsportler!O19,'S-Verweis Tabellen'!$W$25:$AI$1125,8,0),IF(M19='S-Verweis Tabellen'!$B$11,VLOOKUP(Meldeliste_Einzelsportler!O19,'S-Verweis Tabellen'!$W$25:$AI$1125,9,0),IF(M19='S-Verweis Tabellen'!$B$12,VLOOKUP(Meldeliste_Einzelsportler!O19,'S-Verweis Tabellen'!$W$25:$AI$1125,10,0),IF(M19='S-Verweis Tabellen'!$B$13,VLOOKUP(Meldeliste_Einzelsportler!O19,'S-Verweis Tabellen'!$W$25:$AI$1125,11,0),IF(M19='S-Verweis Tabellen'!$B$14,VLOOKUP(Meldeliste_Einzelsportler!O19,'S-Verweis Tabellen'!$W$25:$AI$1125,12,0),IF(M19='S-Verweis Tabellen'!$B$15,VLOOKUP(Meldeliste_Einzelsportler!O19,'S-Verweis Tabellen'!$W$25:$AI$1125,13,0))))))))))))))</f>
        <v/>
      </c>
      <c r="R19" s="108"/>
    </row>
    <row r="20" spans="1:18" ht="20.25" customHeight="1">
      <c r="A20" s="98">
        <v>17</v>
      </c>
      <c r="B20" s="99"/>
      <c r="C20" s="100"/>
      <c r="D20" s="100"/>
      <c r="E20" s="101"/>
      <c r="F20" s="102"/>
      <c r="G20" s="103" t="str">
        <f t="shared" si="0"/>
        <v/>
      </c>
      <c r="H20" s="103" t="str">
        <f t="shared" si="1"/>
        <v/>
      </c>
      <c r="I20" s="103" t="str">
        <f t="shared" si="2"/>
        <v/>
      </c>
      <c r="J20" s="104" t="str">
        <f t="shared" ca="1" si="3"/>
        <v/>
      </c>
      <c r="K20" s="105"/>
      <c r="L20" s="98" t="str">
        <f>IF(K20="","",IF(OR(M20='S-Verweis Tabellen'!$B$12,M20='S-Verweis Tabellen'!$B$13),"LK 3",VLOOKUP(K20,'S-Verweis Tabellen'!$Q$3:$R$22,2,0)))</f>
        <v/>
      </c>
      <c r="M20" s="98" t="str">
        <f>IF(I20="","",IF(E20='S-Verweis Tabellen'!$P$3,VLOOKUP(I20,'S-Verweis Tabellen'!$J$4:$L$109,2,0),IF(E20='S-Verweis Tabellen'!$P$4,VLOOKUP(I20,'S-Verweis Tabellen'!$M$4:$O$109,2,0))))</f>
        <v/>
      </c>
      <c r="N20" s="98" t="str">
        <f>IF(M20="","",IF(E20='S-Verweis Tabellen'!$P$3,VLOOKUP(M20,'S-Verweis Tabellen'!$K$4:$L$109,2,0),IF(E20='S-Verweis Tabellen'!$P$4,VLOOKUP(M20,'S-Verweis Tabellen'!$N$4:$O$109,2,0))))</f>
        <v/>
      </c>
      <c r="O20" s="106"/>
      <c r="P20" s="98" t="str">
        <f>IF(O20="","",IF(M20='S-Verweis Tabellen'!$B$4,VLOOKUP(Meldeliste_Einzelsportler!O20,'S-Verweis Tabellen'!$W$25:$AI$1125,2,0),IF(M20='S-Verweis Tabellen'!$B$5,VLOOKUP(Meldeliste_Einzelsportler!O20,'S-Verweis Tabellen'!$W$25:$AI$1125,3,0),IF(M20='S-Verweis Tabellen'!$B$6,VLOOKUP(Meldeliste_Einzelsportler!O20,'S-Verweis Tabellen'!$W$25:$AI$1125,4,0),IF(M20='S-Verweis Tabellen'!$B$7,VLOOKUP(Meldeliste_Einzelsportler!O20,'S-Verweis Tabellen'!$W$25:$AI$1125,5,0),IF(M20='S-Verweis Tabellen'!$B$8,VLOOKUP(Meldeliste_Einzelsportler!O20,'S-Verweis Tabellen'!$W$25:$AI$1125,6,0),IF(M20='S-Verweis Tabellen'!$B$9,VLOOKUP(Meldeliste_Einzelsportler!O20,'S-Verweis Tabellen'!$W$25:$AI$1125,7,0),IF(M20='S-Verweis Tabellen'!$B$10,VLOOKUP(Meldeliste_Einzelsportler!O20,'S-Verweis Tabellen'!$W$25:$AI$1125,8,0),IF(M20='S-Verweis Tabellen'!$B$11,VLOOKUP(Meldeliste_Einzelsportler!O20,'S-Verweis Tabellen'!$W$25:$AI$1125,9,0),IF(M20='S-Verweis Tabellen'!$B$12,VLOOKUP(Meldeliste_Einzelsportler!O20,'S-Verweis Tabellen'!$W$25:$AI$1125,10,0),IF(M20='S-Verweis Tabellen'!$B$13,VLOOKUP(Meldeliste_Einzelsportler!O20,'S-Verweis Tabellen'!$W$25:$AI$1125,11,0),IF(M20='S-Verweis Tabellen'!$B$14,VLOOKUP(Meldeliste_Einzelsportler!O20,'S-Verweis Tabellen'!$W$25:$AI$1125,12,0),IF(M20='S-Verweis Tabellen'!$B$15,VLOOKUP(Meldeliste_Einzelsportler!O20,'S-Verweis Tabellen'!$W$25:$AI$1125,13,0))))))))))))))</f>
        <v/>
      </c>
      <c r="R20" s="108"/>
    </row>
    <row r="21" spans="1:18" ht="20.25" customHeight="1">
      <c r="A21" s="98">
        <v>18</v>
      </c>
      <c r="B21" s="99"/>
      <c r="C21" s="100"/>
      <c r="D21" s="100"/>
      <c r="E21" s="101"/>
      <c r="F21" s="102"/>
      <c r="G21" s="103" t="str">
        <f t="shared" si="0"/>
        <v/>
      </c>
      <c r="H21" s="103" t="str">
        <f t="shared" si="1"/>
        <v/>
      </c>
      <c r="I21" s="103" t="str">
        <f t="shared" si="2"/>
        <v/>
      </c>
      <c r="J21" s="104" t="str">
        <f t="shared" ca="1" si="3"/>
        <v/>
      </c>
      <c r="K21" s="105"/>
      <c r="L21" s="98" t="str">
        <f>IF(K21="","",IF(OR(M21='S-Verweis Tabellen'!$B$12,M21='S-Verweis Tabellen'!$B$13),"LK 3",VLOOKUP(K21,'S-Verweis Tabellen'!$Q$3:$R$22,2,0)))</f>
        <v/>
      </c>
      <c r="M21" s="98" t="str">
        <f>IF(I21="","",IF(E21='S-Verweis Tabellen'!$P$3,VLOOKUP(I21,'S-Verweis Tabellen'!$J$4:$L$109,2,0),IF(E21='S-Verweis Tabellen'!$P$4,VLOOKUP(I21,'S-Verweis Tabellen'!$M$4:$O$109,2,0))))</f>
        <v/>
      </c>
      <c r="N21" s="98" t="str">
        <f>IF(M21="","",IF(E21='S-Verweis Tabellen'!$P$3,VLOOKUP(M21,'S-Verweis Tabellen'!$K$4:$L$109,2,0),IF(E21='S-Verweis Tabellen'!$P$4,VLOOKUP(M21,'S-Verweis Tabellen'!$N$4:$O$109,2,0))))</f>
        <v/>
      </c>
      <c r="O21" s="106"/>
      <c r="P21" s="98" t="str">
        <f>IF(O21="","",IF(M21='S-Verweis Tabellen'!$B$4,VLOOKUP(Meldeliste_Einzelsportler!O21,'S-Verweis Tabellen'!$W$25:$AI$1125,2,0),IF(M21='S-Verweis Tabellen'!$B$5,VLOOKUP(Meldeliste_Einzelsportler!O21,'S-Verweis Tabellen'!$W$25:$AI$1125,3,0),IF(M21='S-Verweis Tabellen'!$B$6,VLOOKUP(Meldeliste_Einzelsportler!O21,'S-Verweis Tabellen'!$W$25:$AI$1125,4,0),IF(M21='S-Verweis Tabellen'!$B$7,VLOOKUP(Meldeliste_Einzelsportler!O21,'S-Verweis Tabellen'!$W$25:$AI$1125,5,0),IF(M21='S-Verweis Tabellen'!$B$8,VLOOKUP(Meldeliste_Einzelsportler!O21,'S-Verweis Tabellen'!$W$25:$AI$1125,6,0),IF(M21='S-Verweis Tabellen'!$B$9,VLOOKUP(Meldeliste_Einzelsportler!O21,'S-Verweis Tabellen'!$W$25:$AI$1125,7,0),IF(M21='S-Verweis Tabellen'!$B$10,VLOOKUP(Meldeliste_Einzelsportler!O21,'S-Verweis Tabellen'!$W$25:$AI$1125,8,0),IF(M21='S-Verweis Tabellen'!$B$11,VLOOKUP(Meldeliste_Einzelsportler!O21,'S-Verweis Tabellen'!$W$25:$AI$1125,9,0),IF(M21='S-Verweis Tabellen'!$B$12,VLOOKUP(Meldeliste_Einzelsportler!O21,'S-Verweis Tabellen'!$W$25:$AI$1125,10,0),IF(M21='S-Verweis Tabellen'!$B$13,VLOOKUP(Meldeliste_Einzelsportler!O21,'S-Verweis Tabellen'!$W$25:$AI$1125,11,0),IF(M21='S-Verweis Tabellen'!$B$14,VLOOKUP(Meldeliste_Einzelsportler!O21,'S-Verweis Tabellen'!$W$25:$AI$1125,12,0),IF(M21='S-Verweis Tabellen'!$B$15,VLOOKUP(Meldeliste_Einzelsportler!O21,'S-Verweis Tabellen'!$W$25:$AI$1125,13,0))))))))))))))</f>
        <v/>
      </c>
      <c r="R21" s="108"/>
    </row>
    <row r="22" spans="1:18" ht="20.25" customHeight="1">
      <c r="A22" s="98">
        <v>19</v>
      </c>
      <c r="B22" s="99"/>
      <c r="C22" s="100"/>
      <c r="D22" s="100"/>
      <c r="E22" s="101"/>
      <c r="F22" s="102"/>
      <c r="G22" s="103" t="str">
        <f t="shared" si="0"/>
        <v/>
      </c>
      <c r="H22" s="103" t="str">
        <f t="shared" si="1"/>
        <v/>
      </c>
      <c r="I22" s="103" t="str">
        <f t="shared" si="2"/>
        <v/>
      </c>
      <c r="J22" s="104" t="str">
        <f t="shared" ca="1" si="3"/>
        <v/>
      </c>
      <c r="K22" s="105"/>
      <c r="L22" s="98" t="str">
        <f>IF(K22="","",IF(OR(M22='S-Verweis Tabellen'!$B$12,M22='S-Verweis Tabellen'!$B$13),"LK 3",VLOOKUP(K22,'S-Verweis Tabellen'!$Q$3:$R$22,2,0)))</f>
        <v/>
      </c>
      <c r="M22" s="98" t="str">
        <f>IF(I22="","",IF(E22='S-Verweis Tabellen'!$P$3,VLOOKUP(I22,'S-Verweis Tabellen'!$J$4:$L$109,2,0),IF(E22='S-Verweis Tabellen'!$P$4,VLOOKUP(I22,'S-Verweis Tabellen'!$M$4:$O$109,2,0))))</f>
        <v/>
      </c>
      <c r="N22" s="98" t="str">
        <f>IF(M22="","",IF(E22='S-Verweis Tabellen'!$P$3,VLOOKUP(M22,'S-Verweis Tabellen'!$K$4:$L$109,2,0),IF(E22='S-Verweis Tabellen'!$P$4,VLOOKUP(M22,'S-Verweis Tabellen'!$N$4:$O$109,2,0))))</f>
        <v/>
      </c>
      <c r="O22" s="106"/>
      <c r="P22" s="98" t="str">
        <f>IF(O22="","",IF(M22='S-Verweis Tabellen'!$B$4,VLOOKUP(Meldeliste_Einzelsportler!O22,'S-Verweis Tabellen'!$W$25:$AI$1125,2,0),IF(M22='S-Verweis Tabellen'!$B$5,VLOOKUP(Meldeliste_Einzelsportler!O22,'S-Verweis Tabellen'!$W$25:$AI$1125,3,0),IF(M22='S-Verweis Tabellen'!$B$6,VLOOKUP(Meldeliste_Einzelsportler!O22,'S-Verweis Tabellen'!$W$25:$AI$1125,4,0),IF(M22='S-Verweis Tabellen'!$B$7,VLOOKUP(Meldeliste_Einzelsportler!O22,'S-Verweis Tabellen'!$W$25:$AI$1125,5,0),IF(M22='S-Verweis Tabellen'!$B$8,VLOOKUP(Meldeliste_Einzelsportler!O22,'S-Verweis Tabellen'!$W$25:$AI$1125,6,0),IF(M22='S-Verweis Tabellen'!$B$9,VLOOKUP(Meldeliste_Einzelsportler!O22,'S-Verweis Tabellen'!$W$25:$AI$1125,7,0),IF(M22='S-Verweis Tabellen'!$B$10,VLOOKUP(Meldeliste_Einzelsportler!O22,'S-Verweis Tabellen'!$W$25:$AI$1125,8,0),IF(M22='S-Verweis Tabellen'!$B$11,VLOOKUP(Meldeliste_Einzelsportler!O22,'S-Verweis Tabellen'!$W$25:$AI$1125,9,0),IF(M22='S-Verweis Tabellen'!$B$12,VLOOKUP(Meldeliste_Einzelsportler!O22,'S-Verweis Tabellen'!$W$25:$AI$1125,10,0),IF(M22='S-Verweis Tabellen'!$B$13,VLOOKUP(Meldeliste_Einzelsportler!O22,'S-Verweis Tabellen'!$W$25:$AI$1125,11,0),IF(M22='S-Verweis Tabellen'!$B$14,VLOOKUP(Meldeliste_Einzelsportler!O22,'S-Verweis Tabellen'!$W$25:$AI$1125,12,0),IF(M22='S-Verweis Tabellen'!$B$15,VLOOKUP(Meldeliste_Einzelsportler!O22,'S-Verweis Tabellen'!$W$25:$AI$1125,13,0))))))))))))))</f>
        <v/>
      </c>
      <c r="R22" s="108"/>
    </row>
    <row r="23" spans="1:18" ht="20.25" customHeight="1">
      <c r="A23" s="98">
        <v>20</v>
      </c>
      <c r="B23" s="99"/>
      <c r="C23" s="100"/>
      <c r="D23" s="100"/>
      <c r="E23" s="101"/>
      <c r="F23" s="102"/>
      <c r="G23" s="103" t="str">
        <f t="shared" si="0"/>
        <v/>
      </c>
      <c r="H23" s="103" t="str">
        <f t="shared" si="1"/>
        <v/>
      </c>
      <c r="I23" s="103" t="str">
        <f t="shared" si="2"/>
        <v/>
      </c>
      <c r="J23" s="104" t="str">
        <f t="shared" ca="1" si="3"/>
        <v/>
      </c>
      <c r="K23" s="105"/>
      <c r="L23" s="98" t="str">
        <f>IF(K23="","",IF(OR(M23='S-Verweis Tabellen'!$B$12,M23='S-Verweis Tabellen'!$B$13),"LK 3",VLOOKUP(K23,'S-Verweis Tabellen'!$Q$3:$R$22,2,0)))</f>
        <v/>
      </c>
      <c r="M23" s="98" t="str">
        <f>IF(I23="","",IF(E23='S-Verweis Tabellen'!$P$3,VLOOKUP(I23,'S-Verweis Tabellen'!$J$4:$L$109,2,0),IF(E23='S-Verweis Tabellen'!$P$4,VLOOKUP(I23,'S-Verweis Tabellen'!$M$4:$O$109,2,0))))</f>
        <v/>
      </c>
      <c r="N23" s="98" t="str">
        <f>IF(M23="","",IF(E23='S-Verweis Tabellen'!$P$3,VLOOKUP(M23,'S-Verweis Tabellen'!$K$4:$L$109,2,0),IF(E23='S-Verweis Tabellen'!$P$4,VLOOKUP(M23,'S-Verweis Tabellen'!$N$4:$O$109,2,0))))</f>
        <v/>
      </c>
      <c r="O23" s="106"/>
      <c r="P23" s="98" t="str">
        <f>IF(O23="","",IF(M23='S-Verweis Tabellen'!$B$4,VLOOKUP(Meldeliste_Einzelsportler!O23,'S-Verweis Tabellen'!$W$25:$AI$1125,2,0),IF(M23='S-Verweis Tabellen'!$B$5,VLOOKUP(Meldeliste_Einzelsportler!O23,'S-Verweis Tabellen'!$W$25:$AI$1125,3,0),IF(M23='S-Verweis Tabellen'!$B$6,VLOOKUP(Meldeliste_Einzelsportler!O23,'S-Verweis Tabellen'!$W$25:$AI$1125,4,0),IF(M23='S-Verweis Tabellen'!$B$7,VLOOKUP(Meldeliste_Einzelsportler!O23,'S-Verweis Tabellen'!$W$25:$AI$1125,5,0),IF(M23='S-Verweis Tabellen'!$B$8,VLOOKUP(Meldeliste_Einzelsportler!O23,'S-Verweis Tabellen'!$W$25:$AI$1125,6,0),IF(M23='S-Verweis Tabellen'!$B$9,VLOOKUP(Meldeliste_Einzelsportler!O23,'S-Verweis Tabellen'!$W$25:$AI$1125,7,0),IF(M23='S-Verweis Tabellen'!$B$10,VLOOKUP(Meldeliste_Einzelsportler!O23,'S-Verweis Tabellen'!$W$25:$AI$1125,8,0),IF(M23='S-Verweis Tabellen'!$B$11,VLOOKUP(Meldeliste_Einzelsportler!O23,'S-Verweis Tabellen'!$W$25:$AI$1125,9,0),IF(M23='S-Verweis Tabellen'!$B$12,VLOOKUP(Meldeliste_Einzelsportler!O23,'S-Verweis Tabellen'!$W$25:$AI$1125,10,0),IF(M23='S-Verweis Tabellen'!$B$13,VLOOKUP(Meldeliste_Einzelsportler!O23,'S-Verweis Tabellen'!$W$25:$AI$1125,11,0),IF(M23='S-Verweis Tabellen'!$B$14,VLOOKUP(Meldeliste_Einzelsportler!O23,'S-Verweis Tabellen'!$W$25:$AI$1125,12,0),IF(M23='S-Verweis Tabellen'!$B$15,VLOOKUP(Meldeliste_Einzelsportler!O23,'S-Verweis Tabellen'!$W$25:$AI$1125,13,0))))))))))))))</f>
        <v/>
      </c>
      <c r="R23" s="108"/>
    </row>
    <row r="24" spans="1:18" ht="20.25" customHeight="1">
      <c r="A24" s="98">
        <v>21</v>
      </c>
      <c r="B24" s="99"/>
      <c r="C24" s="100"/>
      <c r="D24" s="100"/>
      <c r="E24" s="101"/>
      <c r="F24" s="102"/>
      <c r="G24" s="103" t="str">
        <f t="shared" si="0"/>
        <v/>
      </c>
      <c r="H24" s="103" t="str">
        <f t="shared" si="1"/>
        <v/>
      </c>
      <c r="I24" s="103" t="str">
        <f t="shared" si="2"/>
        <v/>
      </c>
      <c r="J24" s="104" t="str">
        <f t="shared" ca="1" si="3"/>
        <v/>
      </c>
      <c r="K24" s="105"/>
      <c r="L24" s="98" t="str">
        <f>IF(K24="","",IF(OR(M24='S-Verweis Tabellen'!$B$12,M24='S-Verweis Tabellen'!$B$13),"LK 3",VLOOKUP(K24,'S-Verweis Tabellen'!$Q$3:$R$22,2,0)))</f>
        <v/>
      </c>
      <c r="M24" s="98" t="str">
        <f>IF(I24="","",IF(E24='S-Verweis Tabellen'!$P$3,VLOOKUP(I24,'S-Verweis Tabellen'!$J$4:$L$109,2,0),IF(E24='S-Verweis Tabellen'!$P$4,VLOOKUP(I24,'S-Verweis Tabellen'!$M$4:$O$109,2,0))))</f>
        <v/>
      </c>
      <c r="N24" s="98" t="str">
        <f>IF(M24="","",IF(E24='S-Verweis Tabellen'!$P$3,VLOOKUP(M24,'S-Verweis Tabellen'!$K$4:$L$109,2,0),IF(E24='S-Verweis Tabellen'!$P$4,VLOOKUP(M24,'S-Verweis Tabellen'!$N$4:$O$109,2,0))))</f>
        <v/>
      </c>
      <c r="O24" s="106"/>
      <c r="P24" s="98" t="str">
        <f>IF(O24="","",IF(M24='S-Verweis Tabellen'!$B$4,VLOOKUP(Meldeliste_Einzelsportler!O24,'S-Verweis Tabellen'!$W$25:$AI$1125,2,0),IF(M24='S-Verweis Tabellen'!$B$5,VLOOKUP(Meldeliste_Einzelsportler!O24,'S-Verweis Tabellen'!$W$25:$AI$1125,3,0),IF(M24='S-Verweis Tabellen'!$B$6,VLOOKUP(Meldeliste_Einzelsportler!O24,'S-Verweis Tabellen'!$W$25:$AI$1125,4,0),IF(M24='S-Verweis Tabellen'!$B$7,VLOOKUP(Meldeliste_Einzelsportler!O24,'S-Verweis Tabellen'!$W$25:$AI$1125,5,0),IF(M24='S-Verweis Tabellen'!$B$8,VLOOKUP(Meldeliste_Einzelsportler!O24,'S-Verweis Tabellen'!$W$25:$AI$1125,6,0),IF(M24='S-Verweis Tabellen'!$B$9,VLOOKUP(Meldeliste_Einzelsportler!O24,'S-Verweis Tabellen'!$W$25:$AI$1125,7,0),IF(M24='S-Verweis Tabellen'!$B$10,VLOOKUP(Meldeliste_Einzelsportler!O24,'S-Verweis Tabellen'!$W$25:$AI$1125,8,0),IF(M24='S-Verweis Tabellen'!$B$11,VLOOKUP(Meldeliste_Einzelsportler!O24,'S-Verweis Tabellen'!$W$25:$AI$1125,9,0),IF(M24='S-Verweis Tabellen'!$B$12,VLOOKUP(Meldeliste_Einzelsportler!O24,'S-Verweis Tabellen'!$W$25:$AI$1125,10,0),IF(M24='S-Verweis Tabellen'!$B$13,VLOOKUP(Meldeliste_Einzelsportler!O24,'S-Verweis Tabellen'!$W$25:$AI$1125,11,0),IF(M24='S-Verweis Tabellen'!$B$14,VLOOKUP(Meldeliste_Einzelsportler!O24,'S-Verweis Tabellen'!$W$25:$AI$1125,12,0),IF(M24='S-Verweis Tabellen'!$B$15,VLOOKUP(Meldeliste_Einzelsportler!O24,'S-Verweis Tabellen'!$W$25:$AI$1125,13,0))))))))))))))</f>
        <v/>
      </c>
      <c r="R24" s="108"/>
    </row>
    <row r="25" spans="1:18" ht="20.25" customHeight="1">
      <c r="A25" s="98">
        <v>22</v>
      </c>
      <c r="B25" s="99"/>
      <c r="C25" s="100"/>
      <c r="D25" s="100"/>
      <c r="E25" s="101"/>
      <c r="F25" s="102"/>
      <c r="G25" s="103" t="str">
        <f t="shared" si="0"/>
        <v/>
      </c>
      <c r="H25" s="103" t="str">
        <f t="shared" si="1"/>
        <v/>
      </c>
      <c r="I25" s="103" t="str">
        <f t="shared" si="2"/>
        <v/>
      </c>
      <c r="J25" s="104" t="str">
        <f t="shared" ca="1" si="3"/>
        <v/>
      </c>
      <c r="K25" s="105"/>
      <c r="L25" s="98" t="str">
        <f>IF(K25="","",IF(OR(M25='S-Verweis Tabellen'!$B$12,M25='S-Verweis Tabellen'!$B$13),"LK 3",VLOOKUP(K25,'S-Verweis Tabellen'!$Q$3:$R$22,2,0)))</f>
        <v/>
      </c>
      <c r="M25" s="98" t="str">
        <f>IF(I25="","",IF(E25='S-Verweis Tabellen'!$P$3,VLOOKUP(I25,'S-Verweis Tabellen'!$J$4:$L$109,2,0),IF(E25='S-Verweis Tabellen'!$P$4,VLOOKUP(I25,'S-Verweis Tabellen'!$M$4:$O$109,2,0))))</f>
        <v/>
      </c>
      <c r="N25" s="98" t="str">
        <f>IF(M25="","",IF(E25='S-Verweis Tabellen'!$P$3,VLOOKUP(M25,'S-Verweis Tabellen'!$K$4:$L$109,2,0),IF(E25='S-Verweis Tabellen'!$P$4,VLOOKUP(M25,'S-Verweis Tabellen'!$N$4:$O$109,2,0))))</f>
        <v/>
      </c>
      <c r="O25" s="106"/>
      <c r="P25" s="98" t="str">
        <f>IF(O25="","",IF(M25='S-Verweis Tabellen'!$B$4,VLOOKUP(Meldeliste_Einzelsportler!O25,'S-Verweis Tabellen'!$W$25:$AI$1125,2,0),IF(M25='S-Verweis Tabellen'!$B$5,VLOOKUP(Meldeliste_Einzelsportler!O25,'S-Verweis Tabellen'!$W$25:$AI$1125,3,0),IF(M25='S-Verweis Tabellen'!$B$6,VLOOKUP(Meldeliste_Einzelsportler!O25,'S-Verweis Tabellen'!$W$25:$AI$1125,4,0),IF(M25='S-Verweis Tabellen'!$B$7,VLOOKUP(Meldeliste_Einzelsportler!O25,'S-Verweis Tabellen'!$W$25:$AI$1125,5,0),IF(M25='S-Verweis Tabellen'!$B$8,VLOOKUP(Meldeliste_Einzelsportler!O25,'S-Verweis Tabellen'!$W$25:$AI$1125,6,0),IF(M25='S-Verweis Tabellen'!$B$9,VLOOKUP(Meldeliste_Einzelsportler!O25,'S-Verweis Tabellen'!$W$25:$AI$1125,7,0),IF(M25='S-Verweis Tabellen'!$B$10,VLOOKUP(Meldeliste_Einzelsportler!O25,'S-Verweis Tabellen'!$W$25:$AI$1125,8,0),IF(M25='S-Verweis Tabellen'!$B$11,VLOOKUP(Meldeliste_Einzelsportler!O25,'S-Verweis Tabellen'!$W$25:$AI$1125,9,0),IF(M25='S-Verweis Tabellen'!$B$12,VLOOKUP(Meldeliste_Einzelsportler!O25,'S-Verweis Tabellen'!$W$25:$AI$1125,10,0),IF(M25='S-Verweis Tabellen'!$B$13,VLOOKUP(Meldeliste_Einzelsportler!O25,'S-Verweis Tabellen'!$W$25:$AI$1125,11,0),IF(M25='S-Verweis Tabellen'!$B$14,VLOOKUP(Meldeliste_Einzelsportler!O25,'S-Verweis Tabellen'!$W$25:$AI$1125,12,0),IF(M25='S-Verweis Tabellen'!$B$15,VLOOKUP(Meldeliste_Einzelsportler!O25,'S-Verweis Tabellen'!$W$25:$AI$1125,13,0))))))))))))))</f>
        <v/>
      </c>
      <c r="R25" s="108"/>
    </row>
    <row r="26" spans="1:18" ht="20.25" customHeight="1">
      <c r="A26" s="98">
        <v>23</v>
      </c>
      <c r="B26" s="99"/>
      <c r="C26" s="100"/>
      <c r="D26" s="100"/>
      <c r="E26" s="101"/>
      <c r="F26" s="102"/>
      <c r="G26" s="103" t="str">
        <f t="shared" si="0"/>
        <v/>
      </c>
      <c r="H26" s="103" t="str">
        <f t="shared" si="1"/>
        <v/>
      </c>
      <c r="I26" s="103" t="str">
        <f t="shared" si="2"/>
        <v/>
      </c>
      <c r="J26" s="104" t="str">
        <f t="shared" ca="1" si="3"/>
        <v/>
      </c>
      <c r="K26" s="105"/>
      <c r="L26" s="98" t="str">
        <f>IF(K26="","",IF(OR(M26='S-Verweis Tabellen'!$B$12,M26='S-Verweis Tabellen'!$B$13),"LK 3",VLOOKUP(K26,'S-Verweis Tabellen'!$Q$3:$R$22,2,0)))</f>
        <v/>
      </c>
      <c r="M26" s="98" t="str">
        <f>IF(I26="","",IF(E26='S-Verweis Tabellen'!$P$3,VLOOKUP(I26,'S-Verweis Tabellen'!$J$4:$L$109,2,0),IF(E26='S-Verweis Tabellen'!$P$4,VLOOKUP(I26,'S-Verweis Tabellen'!$M$4:$O$109,2,0))))</f>
        <v/>
      </c>
      <c r="N26" s="98" t="str">
        <f>IF(M26="","",IF(E26='S-Verweis Tabellen'!$P$3,VLOOKUP(M26,'S-Verweis Tabellen'!$K$4:$L$109,2,0),IF(E26='S-Verweis Tabellen'!$P$4,VLOOKUP(M26,'S-Verweis Tabellen'!$N$4:$O$109,2,0))))</f>
        <v/>
      </c>
      <c r="O26" s="106"/>
      <c r="P26" s="98" t="str">
        <f>IF(O26="","",IF(M26='S-Verweis Tabellen'!$B$4,VLOOKUP(Meldeliste_Einzelsportler!O26,'S-Verweis Tabellen'!$W$25:$AI$1125,2,0),IF(M26='S-Verweis Tabellen'!$B$5,VLOOKUP(Meldeliste_Einzelsportler!O26,'S-Verweis Tabellen'!$W$25:$AI$1125,3,0),IF(M26='S-Verweis Tabellen'!$B$6,VLOOKUP(Meldeliste_Einzelsportler!O26,'S-Verweis Tabellen'!$W$25:$AI$1125,4,0),IF(M26='S-Verweis Tabellen'!$B$7,VLOOKUP(Meldeliste_Einzelsportler!O26,'S-Verweis Tabellen'!$W$25:$AI$1125,5,0),IF(M26='S-Verweis Tabellen'!$B$8,VLOOKUP(Meldeliste_Einzelsportler!O26,'S-Verweis Tabellen'!$W$25:$AI$1125,6,0),IF(M26='S-Verweis Tabellen'!$B$9,VLOOKUP(Meldeliste_Einzelsportler!O26,'S-Verweis Tabellen'!$W$25:$AI$1125,7,0),IF(M26='S-Verweis Tabellen'!$B$10,VLOOKUP(Meldeliste_Einzelsportler!O26,'S-Verweis Tabellen'!$W$25:$AI$1125,8,0),IF(M26='S-Verweis Tabellen'!$B$11,VLOOKUP(Meldeliste_Einzelsportler!O26,'S-Verweis Tabellen'!$W$25:$AI$1125,9,0),IF(M26='S-Verweis Tabellen'!$B$12,VLOOKUP(Meldeliste_Einzelsportler!O26,'S-Verweis Tabellen'!$W$25:$AI$1125,10,0),IF(M26='S-Verweis Tabellen'!$B$13,VLOOKUP(Meldeliste_Einzelsportler!O26,'S-Verweis Tabellen'!$W$25:$AI$1125,11,0),IF(M26='S-Verweis Tabellen'!$B$14,VLOOKUP(Meldeliste_Einzelsportler!O26,'S-Verweis Tabellen'!$W$25:$AI$1125,12,0),IF(M26='S-Verweis Tabellen'!$B$15,VLOOKUP(Meldeliste_Einzelsportler!O26,'S-Verweis Tabellen'!$W$25:$AI$1125,13,0))))))))))))))</f>
        <v/>
      </c>
      <c r="R26" s="108"/>
    </row>
    <row r="27" spans="1:18" ht="20.25" customHeight="1">
      <c r="A27" s="98">
        <v>24</v>
      </c>
      <c r="B27" s="99"/>
      <c r="C27" s="100"/>
      <c r="D27" s="100"/>
      <c r="E27" s="101"/>
      <c r="F27" s="102"/>
      <c r="G27" s="103" t="str">
        <f t="shared" si="0"/>
        <v/>
      </c>
      <c r="H27" s="103" t="str">
        <f t="shared" si="1"/>
        <v/>
      </c>
      <c r="I27" s="103" t="str">
        <f t="shared" si="2"/>
        <v/>
      </c>
      <c r="J27" s="104" t="str">
        <f t="shared" ca="1" si="3"/>
        <v/>
      </c>
      <c r="K27" s="105"/>
      <c r="L27" s="98" t="str">
        <f>IF(K27="","",IF(OR(M27='S-Verweis Tabellen'!$B$12,M27='S-Verweis Tabellen'!$B$13),"LK 3",VLOOKUP(K27,'S-Verweis Tabellen'!$Q$3:$R$22,2,0)))</f>
        <v/>
      </c>
      <c r="M27" s="98" t="str">
        <f>IF(I27="","",IF(E27='S-Verweis Tabellen'!$P$3,VLOOKUP(I27,'S-Verweis Tabellen'!$J$4:$L$109,2,0),IF(E27='S-Verweis Tabellen'!$P$4,VLOOKUP(I27,'S-Verweis Tabellen'!$M$4:$O$109,2,0))))</f>
        <v/>
      </c>
      <c r="N27" s="98" t="str">
        <f>IF(M27="","",IF(E27='S-Verweis Tabellen'!$P$3,VLOOKUP(M27,'S-Verweis Tabellen'!$K$4:$L$109,2,0),IF(E27='S-Verweis Tabellen'!$P$4,VLOOKUP(M27,'S-Verweis Tabellen'!$N$4:$O$109,2,0))))</f>
        <v/>
      </c>
      <c r="O27" s="106"/>
      <c r="P27" s="98" t="str">
        <f>IF(O27="","",IF(M27='S-Verweis Tabellen'!$B$4,VLOOKUP(Meldeliste_Einzelsportler!O27,'S-Verweis Tabellen'!$W$25:$AI$1125,2,0),IF(M27='S-Verweis Tabellen'!$B$5,VLOOKUP(Meldeliste_Einzelsportler!O27,'S-Verweis Tabellen'!$W$25:$AI$1125,3,0),IF(M27='S-Verweis Tabellen'!$B$6,VLOOKUP(Meldeliste_Einzelsportler!O27,'S-Verweis Tabellen'!$W$25:$AI$1125,4,0),IF(M27='S-Verweis Tabellen'!$B$7,VLOOKUP(Meldeliste_Einzelsportler!O27,'S-Verweis Tabellen'!$W$25:$AI$1125,5,0),IF(M27='S-Verweis Tabellen'!$B$8,VLOOKUP(Meldeliste_Einzelsportler!O27,'S-Verweis Tabellen'!$W$25:$AI$1125,6,0),IF(M27='S-Verweis Tabellen'!$B$9,VLOOKUP(Meldeliste_Einzelsportler!O27,'S-Verweis Tabellen'!$W$25:$AI$1125,7,0),IF(M27='S-Verweis Tabellen'!$B$10,VLOOKUP(Meldeliste_Einzelsportler!O27,'S-Verweis Tabellen'!$W$25:$AI$1125,8,0),IF(M27='S-Verweis Tabellen'!$B$11,VLOOKUP(Meldeliste_Einzelsportler!O27,'S-Verweis Tabellen'!$W$25:$AI$1125,9,0),IF(M27='S-Verweis Tabellen'!$B$12,VLOOKUP(Meldeliste_Einzelsportler!O27,'S-Verweis Tabellen'!$W$25:$AI$1125,10,0),IF(M27='S-Verweis Tabellen'!$B$13,VLOOKUP(Meldeliste_Einzelsportler!O27,'S-Verweis Tabellen'!$W$25:$AI$1125,11,0),IF(M27='S-Verweis Tabellen'!$B$14,VLOOKUP(Meldeliste_Einzelsportler!O27,'S-Verweis Tabellen'!$W$25:$AI$1125,12,0),IF(M27='S-Verweis Tabellen'!$B$15,VLOOKUP(Meldeliste_Einzelsportler!O27,'S-Verweis Tabellen'!$W$25:$AI$1125,13,0))))))))))))))</f>
        <v/>
      </c>
      <c r="R27" s="108"/>
    </row>
    <row r="28" spans="1:18" ht="20.25" customHeight="1">
      <c r="A28" s="98">
        <v>25</v>
      </c>
      <c r="B28" s="99"/>
      <c r="C28" s="100"/>
      <c r="D28" s="100"/>
      <c r="E28" s="101"/>
      <c r="F28" s="102"/>
      <c r="G28" s="103" t="str">
        <f t="shared" si="0"/>
        <v/>
      </c>
      <c r="H28" s="103" t="str">
        <f t="shared" si="1"/>
        <v/>
      </c>
      <c r="I28" s="103" t="str">
        <f t="shared" si="2"/>
        <v/>
      </c>
      <c r="J28" s="104" t="str">
        <f t="shared" ca="1" si="3"/>
        <v/>
      </c>
      <c r="K28" s="105"/>
      <c r="L28" s="98" t="str">
        <f>IF(K28="","",IF(OR(M28='S-Verweis Tabellen'!$B$12,M28='S-Verweis Tabellen'!$B$13),"LK 3",VLOOKUP(K28,'S-Verweis Tabellen'!$Q$3:$R$22,2,0)))</f>
        <v/>
      </c>
      <c r="M28" s="98" t="str">
        <f>IF(I28="","",IF(E28='S-Verweis Tabellen'!$P$3,VLOOKUP(I28,'S-Verweis Tabellen'!$J$4:$L$109,2,0),IF(E28='S-Verweis Tabellen'!$P$4,VLOOKUP(I28,'S-Verweis Tabellen'!$M$4:$O$109,2,0))))</f>
        <v/>
      </c>
      <c r="N28" s="98" t="str">
        <f>IF(M28="","",IF(E28='S-Verweis Tabellen'!$P$3,VLOOKUP(M28,'S-Verweis Tabellen'!$K$4:$L$109,2,0),IF(E28='S-Verweis Tabellen'!$P$4,VLOOKUP(M28,'S-Verweis Tabellen'!$N$4:$O$109,2,0))))</f>
        <v/>
      </c>
      <c r="O28" s="106"/>
      <c r="P28" s="98" t="str">
        <f>IF(O28="","",IF(M28='S-Verweis Tabellen'!$B$4,VLOOKUP(Meldeliste_Einzelsportler!O28,'S-Verweis Tabellen'!$W$25:$AI$1125,2,0),IF(M28='S-Verweis Tabellen'!$B$5,VLOOKUP(Meldeliste_Einzelsportler!O28,'S-Verweis Tabellen'!$W$25:$AI$1125,3,0),IF(M28='S-Verweis Tabellen'!$B$6,VLOOKUP(Meldeliste_Einzelsportler!O28,'S-Verweis Tabellen'!$W$25:$AI$1125,4,0),IF(M28='S-Verweis Tabellen'!$B$7,VLOOKUP(Meldeliste_Einzelsportler!O28,'S-Verweis Tabellen'!$W$25:$AI$1125,5,0),IF(M28='S-Verweis Tabellen'!$B$8,VLOOKUP(Meldeliste_Einzelsportler!O28,'S-Verweis Tabellen'!$W$25:$AI$1125,6,0),IF(M28='S-Verweis Tabellen'!$B$9,VLOOKUP(Meldeliste_Einzelsportler!O28,'S-Verweis Tabellen'!$W$25:$AI$1125,7,0),IF(M28='S-Verweis Tabellen'!$B$10,VLOOKUP(Meldeliste_Einzelsportler!O28,'S-Verweis Tabellen'!$W$25:$AI$1125,8,0),IF(M28='S-Verweis Tabellen'!$B$11,VLOOKUP(Meldeliste_Einzelsportler!O28,'S-Verweis Tabellen'!$W$25:$AI$1125,9,0),IF(M28='S-Verweis Tabellen'!$B$12,VLOOKUP(Meldeliste_Einzelsportler!O28,'S-Verweis Tabellen'!$W$25:$AI$1125,10,0),IF(M28='S-Verweis Tabellen'!$B$13,VLOOKUP(Meldeliste_Einzelsportler!O28,'S-Verweis Tabellen'!$W$25:$AI$1125,11,0),IF(M28='S-Verweis Tabellen'!$B$14,VLOOKUP(Meldeliste_Einzelsportler!O28,'S-Verweis Tabellen'!$W$25:$AI$1125,12,0),IF(M28='S-Verweis Tabellen'!$B$15,VLOOKUP(Meldeliste_Einzelsportler!O28,'S-Verweis Tabellen'!$W$25:$AI$1125,13,0))))))))))))))</f>
        <v/>
      </c>
      <c r="R28" s="108"/>
    </row>
    <row r="29" spans="1:18" ht="20.25" customHeight="1">
      <c r="A29" s="98">
        <v>26</v>
      </c>
      <c r="B29" s="99"/>
      <c r="C29" s="100"/>
      <c r="D29" s="100"/>
      <c r="E29" s="101"/>
      <c r="F29" s="102"/>
      <c r="G29" s="103" t="str">
        <f t="shared" si="0"/>
        <v/>
      </c>
      <c r="H29" s="103" t="str">
        <f t="shared" si="1"/>
        <v/>
      </c>
      <c r="I29" s="103" t="str">
        <f t="shared" si="2"/>
        <v/>
      </c>
      <c r="J29" s="104" t="str">
        <f t="shared" ca="1" si="3"/>
        <v/>
      </c>
      <c r="K29" s="105"/>
      <c r="L29" s="98" t="str">
        <f>IF(K29="","",IF(OR(M29='S-Verweis Tabellen'!$B$12,M29='S-Verweis Tabellen'!$B$13),"LK 3",VLOOKUP(K29,'S-Verweis Tabellen'!$Q$3:$R$22,2,0)))</f>
        <v/>
      </c>
      <c r="M29" s="98" t="str">
        <f>IF(I29="","",IF(E29='S-Verweis Tabellen'!$P$3,VLOOKUP(I29,'S-Verweis Tabellen'!$J$4:$L$109,2,0),IF(E29='S-Verweis Tabellen'!$P$4,VLOOKUP(I29,'S-Verweis Tabellen'!$M$4:$O$109,2,0))))</f>
        <v/>
      </c>
      <c r="N29" s="98" t="str">
        <f>IF(M29="","",IF(E29='S-Verweis Tabellen'!$P$3,VLOOKUP(M29,'S-Verweis Tabellen'!$K$4:$L$109,2,0),IF(E29='S-Verweis Tabellen'!$P$4,VLOOKUP(M29,'S-Verweis Tabellen'!$N$4:$O$109,2,0))))</f>
        <v/>
      </c>
      <c r="O29" s="106"/>
      <c r="P29" s="98" t="str">
        <f>IF(O29="","",IF(M29='S-Verweis Tabellen'!$B$4,VLOOKUP(Meldeliste_Einzelsportler!O29,'S-Verweis Tabellen'!$W$25:$AI$1125,2,0),IF(M29='S-Verweis Tabellen'!$B$5,VLOOKUP(Meldeliste_Einzelsportler!O29,'S-Verweis Tabellen'!$W$25:$AI$1125,3,0),IF(M29='S-Verweis Tabellen'!$B$6,VLOOKUP(Meldeliste_Einzelsportler!O29,'S-Verweis Tabellen'!$W$25:$AI$1125,4,0),IF(M29='S-Verweis Tabellen'!$B$7,VLOOKUP(Meldeliste_Einzelsportler!O29,'S-Verweis Tabellen'!$W$25:$AI$1125,5,0),IF(M29='S-Verweis Tabellen'!$B$8,VLOOKUP(Meldeliste_Einzelsportler!O29,'S-Verweis Tabellen'!$W$25:$AI$1125,6,0),IF(M29='S-Verweis Tabellen'!$B$9,VLOOKUP(Meldeliste_Einzelsportler!O29,'S-Verweis Tabellen'!$W$25:$AI$1125,7,0),IF(M29='S-Verweis Tabellen'!$B$10,VLOOKUP(Meldeliste_Einzelsportler!O29,'S-Verweis Tabellen'!$W$25:$AI$1125,8,0),IF(M29='S-Verweis Tabellen'!$B$11,VLOOKUP(Meldeliste_Einzelsportler!O29,'S-Verweis Tabellen'!$W$25:$AI$1125,9,0),IF(M29='S-Verweis Tabellen'!$B$12,VLOOKUP(Meldeliste_Einzelsportler!O29,'S-Verweis Tabellen'!$W$25:$AI$1125,10,0),IF(M29='S-Verweis Tabellen'!$B$13,VLOOKUP(Meldeliste_Einzelsportler!O29,'S-Verweis Tabellen'!$W$25:$AI$1125,11,0),IF(M29='S-Verweis Tabellen'!$B$14,VLOOKUP(Meldeliste_Einzelsportler!O29,'S-Verweis Tabellen'!$W$25:$AI$1125,12,0),IF(M29='S-Verweis Tabellen'!$B$15,VLOOKUP(Meldeliste_Einzelsportler!O29,'S-Verweis Tabellen'!$W$25:$AI$1125,13,0))))))))))))))</f>
        <v/>
      </c>
      <c r="R29" s="108"/>
    </row>
    <row r="30" spans="1:18" ht="20.25" customHeight="1">
      <c r="A30" s="98">
        <v>27</v>
      </c>
      <c r="B30" s="99"/>
      <c r="C30" s="100"/>
      <c r="D30" s="100"/>
      <c r="E30" s="101"/>
      <c r="F30" s="102"/>
      <c r="G30" s="103" t="str">
        <f t="shared" si="0"/>
        <v/>
      </c>
      <c r="H30" s="103" t="str">
        <f t="shared" si="1"/>
        <v/>
      </c>
      <c r="I30" s="103" t="str">
        <f t="shared" si="2"/>
        <v/>
      </c>
      <c r="J30" s="104" t="str">
        <f t="shared" ca="1" si="3"/>
        <v/>
      </c>
      <c r="K30" s="105"/>
      <c r="L30" s="98" t="str">
        <f>IF(K30="","",IF(OR(M30='S-Verweis Tabellen'!$B$12,M30='S-Verweis Tabellen'!$B$13),"LK 3",VLOOKUP(K30,'S-Verweis Tabellen'!$Q$3:$R$22,2,0)))</f>
        <v/>
      </c>
      <c r="M30" s="98" t="str">
        <f>IF(I30="","",IF(E30='S-Verweis Tabellen'!$P$3,VLOOKUP(I30,'S-Verweis Tabellen'!$J$4:$L$109,2,0),IF(E30='S-Verweis Tabellen'!$P$4,VLOOKUP(I30,'S-Verweis Tabellen'!$M$4:$O$109,2,0))))</f>
        <v/>
      </c>
      <c r="N30" s="98" t="str">
        <f>IF(M30="","",IF(E30='S-Verweis Tabellen'!$P$3,VLOOKUP(M30,'S-Verweis Tabellen'!$K$4:$L$109,2,0),IF(E30='S-Verweis Tabellen'!$P$4,VLOOKUP(M30,'S-Verweis Tabellen'!$N$4:$O$109,2,0))))</f>
        <v/>
      </c>
      <c r="O30" s="106"/>
      <c r="P30" s="98" t="str">
        <f>IF(O30="","",IF(M30='S-Verweis Tabellen'!$B$4,VLOOKUP(Meldeliste_Einzelsportler!O30,'S-Verweis Tabellen'!$W$25:$AI$1125,2,0),IF(M30='S-Verweis Tabellen'!$B$5,VLOOKUP(Meldeliste_Einzelsportler!O30,'S-Verweis Tabellen'!$W$25:$AI$1125,3,0),IF(M30='S-Verweis Tabellen'!$B$6,VLOOKUP(Meldeliste_Einzelsportler!O30,'S-Verweis Tabellen'!$W$25:$AI$1125,4,0),IF(M30='S-Verweis Tabellen'!$B$7,VLOOKUP(Meldeliste_Einzelsportler!O30,'S-Verweis Tabellen'!$W$25:$AI$1125,5,0),IF(M30='S-Verweis Tabellen'!$B$8,VLOOKUP(Meldeliste_Einzelsportler!O30,'S-Verweis Tabellen'!$W$25:$AI$1125,6,0),IF(M30='S-Verweis Tabellen'!$B$9,VLOOKUP(Meldeliste_Einzelsportler!O30,'S-Verweis Tabellen'!$W$25:$AI$1125,7,0),IF(M30='S-Verweis Tabellen'!$B$10,VLOOKUP(Meldeliste_Einzelsportler!O30,'S-Verweis Tabellen'!$W$25:$AI$1125,8,0),IF(M30='S-Verweis Tabellen'!$B$11,VLOOKUP(Meldeliste_Einzelsportler!O30,'S-Verweis Tabellen'!$W$25:$AI$1125,9,0),IF(M30='S-Verweis Tabellen'!$B$12,VLOOKUP(Meldeliste_Einzelsportler!O30,'S-Verweis Tabellen'!$W$25:$AI$1125,10,0),IF(M30='S-Verweis Tabellen'!$B$13,VLOOKUP(Meldeliste_Einzelsportler!O30,'S-Verweis Tabellen'!$W$25:$AI$1125,11,0),IF(M30='S-Verweis Tabellen'!$B$14,VLOOKUP(Meldeliste_Einzelsportler!O30,'S-Verweis Tabellen'!$W$25:$AI$1125,12,0),IF(M30='S-Verweis Tabellen'!$B$15,VLOOKUP(Meldeliste_Einzelsportler!O30,'S-Verweis Tabellen'!$W$25:$AI$1125,13,0))))))))))))))</f>
        <v/>
      </c>
      <c r="R30" s="108"/>
    </row>
    <row r="31" spans="1:18" ht="20.25" customHeight="1">
      <c r="A31" s="98">
        <v>28</v>
      </c>
      <c r="B31" s="99"/>
      <c r="C31" s="100"/>
      <c r="D31" s="100"/>
      <c r="E31" s="101"/>
      <c r="F31" s="102"/>
      <c r="G31" s="103" t="str">
        <f t="shared" si="0"/>
        <v/>
      </c>
      <c r="H31" s="103" t="str">
        <f t="shared" si="1"/>
        <v/>
      </c>
      <c r="I31" s="103" t="str">
        <f t="shared" si="2"/>
        <v/>
      </c>
      <c r="J31" s="104" t="str">
        <f t="shared" ca="1" si="3"/>
        <v/>
      </c>
      <c r="K31" s="105"/>
      <c r="L31" s="98" t="str">
        <f>IF(K31="","",IF(OR(M31='S-Verweis Tabellen'!$B$12,M31='S-Verweis Tabellen'!$B$13),"LK 3",VLOOKUP(K31,'S-Verweis Tabellen'!$Q$3:$R$22,2,0)))</f>
        <v/>
      </c>
      <c r="M31" s="98" t="str">
        <f>IF(I31="","",IF(E31='S-Verweis Tabellen'!$P$3,VLOOKUP(I31,'S-Verweis Tabellen'!$J$4:$L$109,2,0),IF(E31='S-Verweis Tabellen'!$P$4,VLOOKUP(I31,'S-Verweis Tabellen'!$M$4:$O$109,2,0))))</f>
        <v/>
      </c>
      <c r="N31" s="98" t="str">
        <f>IF(M31="","",IF(E31='S-Verweis Tabellen'!$P$3,VLOOKUP(M31,'S-Verweis Tabellen'!$K$4:$L$109,2,0),IF(E31='S-Verweis Tabellen'!$P$4,VLOOKUP(M31,'S-Verweis Tabellen'!$N$4:$O$109,2,0))))</f>
        <v/>
      </c>
      <c r="O31" s="106"/>
      <c r="P31" s="98" t="str">
        <f>IF(O31="","",IF(M31='S-Verweis Tabellen'!$B$4,VLOOKUP(Meldeliste_Einzelsportler!O31,'S-Verweis Tabellen'!$W$25:$AI$1125,2,0),IF(M31='S-Verweis Tabellen'!$B$5,VLOOKUP(Meldeliste_Einzelsportler!O31,'S-Verweis Tabellen'!$W$25:$AI$1125,3,0),IF(M31='S-Verweis Tabellen'!$B$6,VLOOKUP(Meldeliste_Einzelsportler!O31,'S-Verweis Tabellen'!$W$25:$AI$1125,4,0),IF(M31='S-Verweis Tabellen'!$B$7,VLOOKUP(Meldeliste_Einzelsportler!O31,'S-Verweis Tabellen'!$W$25:$AI$1125,5,0),IF(M31='S-Verweis Tabellen'!$B$8,VLOOKUP(Meldeliste_Einzelsportler!O31,'S-Verweis Tabellen'!$W$25:$AI$1125,6,0),IF(M31='S-Verweis Tabellen'!$B$9,VLOOKUP(Meldeliste_Einzelsportler!O31,'S-Verweis Tabellen'!$W$25:$AI$1125,7,0),IF(M31='S-Verweis Tabellen'!$B$10,VLOOKUP(Meldeliste_Einzelsportler!O31,'S-Verweis Tabellen'!$W$25:$AI$1125,8,0),IF(M31='S-Verweis Tabellen'!$B$11,VLOOKUP(Meldeliste_Einzelsportler!O31,'S-Verweis Tabellen'!$W$25:$AI$1125,9,0),IF(M31='S-Verweis Tabellen'!$B$12,VLOOKUP(Meldeliste_Einzelsportler!O31,'S-Verweis Tabellen'!$W$25:$AI$1125,10,0),IF(M31='S-Verweis Tabellen'!$B$13,VLOOKUP(Meldeliste_Einzelsportler!O31,'S-Verweis Tabellen'!$W$25:$AI$1125,11,0),IF(M31='S-Verweis Tabellen'!$B$14,VLOOKUP(Meldeliste_Einzelsportler!O31,'S-Verweis Tabellen'!$W$25:$AI$1125,12,0),IF(M31='S-Verweis Tabellen'!$B$15,VLOOKUP(Meldeliste_Einzelsportler!O31,'S-Verweis Tabellen'!$W$25:$AI$1125,13,0))))))))))))))</f>
        <v/>
      </c>
      <c r="R31" s="108"/>
    </row>
    <row r="32" spans="1:18" ht="20.25" customHeight="1">
      <c r="A32" s="98">
        <v>29</v>
      </c>
      <c r="B32" s="99"/>
      <c r="C32" s="100"/>
      <c r="D32" s="100"/>
      <c r="E32" s="101"/>
      <c r="F32" s="102"/>
      <c r="G32" s="103" t="str">
        <f t="shared" si="0"/>
        <v/>
      </c>
      <c r="H32" s="103" t="str">
        <f t="shared" si="1"/>
        <v/>
      </c>
      <c r="I32" s="103" t="str">
        <f t="shared" si="2"/>
        <v/>
      </c>
      <c r="J32" s="104" t="str">
        <f t="shared" ca="1" si="3"/>
        <v/>
      </c>
      <c r="K32" s="105"/>
      <c r="L32" s="98" t="str">
        <f>IF(K32="","",IF(OR(M32='S-Verweis Tabellen'!$B$12,M32='S-Verweis Tabellen'!$B$13),"LK 3",VLOOKUP(K32,'S-Verweis Tabellen'!$Q$3:$R$22,2,0)))</f>
        <v/>
      </c>
      <c r="M32" s="98" t="str">
        <f>IF(I32="","",IF(E32='S-Verweis Tabellen'!$P$3,VLOOKUP(I32,'S-Verweis Tabellen'!$J$4:$L$109,2,0),IF(E32='S-Verweis Tabellen'!$P$4,VLOOKUP(I32,'S-Verweis Tabellen'!$M$4:$O$109,2,0))))</f>
        <v/>
      </c>
      <c r="N32" s="98" t="str">
        <f>IF(M32="","",IF(E32='S-Verweis Tabellen'!$P$3,VLOOKUP(M32,'S-Verweis Tabellen'!$K$4:$L$109,2,0),IF(E32='S-Verweis Tabellen'!$P$4,VLOOKUP(M32,'S-Verweis Tabellen'!$N$4:$O$109,2,0))))</f>
        <v/>
      </c>
      <c r="O32" s="106"/>
      <c r="P32" s="98" t="str">
        <f>IF(O32="","",IF(M32='S-Verweis Tabellen'!$B$4,VLOOKUP(Meldeliste_Einzelsportler!O32,'S-Verweis Tabellen'!$W$25:$AI$1125,2,0),IF(M32='S-Verweis Tabellen'!$B$5,VLOOKUP(Meldeliste_Einzelsportler!O32,'S-Verweis Tabellen'!$W$25:$AI$1125,3,0),IF(M32='S-Verweis Tabellen'!$B$6,VLOOKUP(Meldeliste_Einzelsportler!O32,'S-Verweis Tabellen'!$W$25:$AI$1125,4,0),IF(M32='S-Verweis Tabellen'!$B$7,VLOOKUP(Meldeliste_Einzelsportler!O32,'S-Verweis Tabellen'!$W$25:$AI$1125,5,0),IF(M32='S-Verweis Tabellen'!$B$8,VLOOKUP(Meldeliste_Einzelsportler!O32,'S-Verweis Tabellen'!$W$25:$AI$1125,6,0),IF(M32='S-Verweis Tabellen'!$B$9,VLOOKUP(Meldeliste_Einzelsportler!O32,'S-Verweis Tabellen'!$W$25:$AI$1125,7,0),IF(M32='S-Verweis Tabellen'!$B$10,VLOOKUP(Meldeliste_Einzelsportler!O32,'S-Verweis Tabellen'!$W$25:$AI$1125,8,0),IF(M32='S-Verweis Tabellen'!$B$11,VLOOKUP(Meldeliste_Einzelsportler!O32,'S-Verweis Tabellen'!$W$25:$AI$1125,9,0),IF(M32='S-Verweis Tabellen'!$B$12,VLOOKUP(Meldeliste_Einzelsportler!O32,'S-Verweis Tabellen'!$W$25:$AI$1125,10,0),IF(M32='S-Verweis Tabellen'!$B$13,VLOOKUP(Meldeliste_Einzelsportler!O32,'S-Verweis Tabellen'!$W$25:$AI$1125,11,0),IF(M32='S-Verweis Tabellen'!$B$14,VLOOKUP(Meldeliste_Einzelsportler!O32,'S-Verweis Tabellen'!$W$25:$AI$1125,12,0),IF(M32='S-Verweis Tabellen'!$B$15,VLOOKUP(Meldeliste_Einzelsportler!O32,'S-Verweis Tabellen'!$W$25:$AI$1125,13,0))))))))))))))</f>
        <v/>
      </c>
      <c r="R32" s="108"/>
    </row>
    <row r="33" spans="1:18" ht="20.25" customHeight="1">
      <c r="A33" s="98">
        <v>30</v>
      </c>
      <c r="B33" s="99"/>
      <c r="C33" s="100"/>
      <c r="D33" s="100"/>
      <c r="E33" s="101"/>
      <c r="F33" s="102"/>
      <c r="G33" s="103" t="str">
        <f t="shared" si="0"/>
        <v/>
      </c>
      <c r="H33" s="103" t="str">
        <f t="shared" si="1"/>
        <v/>
      </c>
      <c r="I33" s="103" t="str">
        <f t="shared" si="2"/>
        <v/>
      </c>
      <c r="J33" s="104" t="str">
        <f t="shared" ca="1" si="3"/>
        <v/>
      </c>
      <c r="K33" s="105"/>
      <c r="L33" s="98" t="str">
        <f>IF(K33="","",IF(OR(M33='S-Verweis Tabellen'!$B$12,M33='S-Verweis Tabellen'!$B$13),"LK 3",VLOOKUP(K33,'S-Verweis Tabellen'!$Q$3:$R$22,2,0)))</f>
        <v/>
      </c>
      <c r="M33" s="98" t="str">
        <f>IF(I33="","",IF(E33='S-Verweis Tabellen'!$P$3,VLOOKUP(I33,'S-Verweis Tabellen'!$J$4:$L$109,2,0),IF(E33='S-Verweis Tabellen'!$P$4,VLOOKUP(I33,'S-Verweis Tabellen'!$M$4:$O$109,2,0))))</f>
        <v/>
      </c>
      <c r="N33" s="98" t="str">
        <f>IF(M33="","",IF(E33='S-Verweis Tabellen'!$P$3,VLOOKUP(M33,'S-Verweis Tabellen'!$K$4:$L$109,2,0),IF(E33='S-Verweis Tabellen'!$P$4,VLOOKUP(M33,'S-Verweis Tabellen'!$N$4:$O$109,2,0))))</f>
        <v/>
      </c>
      <c r="O33" s="106"/>
      <c r="P33" s="98" t="str">
        <f>IF(O33="","",IF(M33='S-Verweis Tabellen'!$B$4,VLOOKUP(Meldeliste_Einzelsportler!O33,'S-Verweis Tabellen'!$W$25:$AI$1125,2,0),IF(M33='S-Verweis Tabellen'!$B$5,VLOOKUP(Meldeliste_Einzelsportler!O33,'S-Verweis Tabellen'!$W$25:$AI$1125,3,0),IF(M33='S-Verweis Tabellen'!$B$6,VLOOKUP(Meldeliste_Einzelsportler!O33,'S-Verweis Tabellen'!$W$25:$AI$1125,4,0),IF(M33='S-Verweis Tabellen'!$B$7,VLOOKUP(Meldeliste_Einzelsportler!O33,'S-Verweis Tabellen'!$W$25:$AI$1125,5,0),IF(M33='S-Verweis Tabellen'!$B$8,VLOOKUP(Meldeliste_Einzelsportler!O33,'S-Verweis Tabellen'!$W$25:$AI$1125,6,0),IF(M33='S-Verweis Tabellen'!$B$9,VLOOKUP(Meldeliste_Einzelsportler!O33,'S-Verweis Tabellen'!$W$25:$AI$1125,7,0),IF(M33='S-Verweis Tabellen'!$B$10,VLOOKUP(Meldeliste_Einzelsportler!O33,'S-Verweis Tabellen'!$W$25:$AI$1125,8,0),IF(M33='S-Verweis Tabellen'!$B$11,VLOOKUP(Meldeliste_Einzelsportler!O33,'S-Verweis Tabellen'!$W$25:$AI$1125,9,0),IF(M33='S-Verweis Tabellen'!$B$12,VLOOKUP(Meldeliste_Einzelsportler!O33,'S-Verweis Tabellen'!$W$25:$AI$1125,10,0),IF(M33='S-Verweis Tabellen'!$B$13,VLOOKUP(Meldeliste_Einzelsportler!O33,'S-Verweis Tabellen'!$W$25:$AI$1125,11,0),IF(M33='S-Verweis Tabellen'!$B$14,VLOOKUP(Meldeliste_Einzelsportler!O33,'S-Verweis Tabellen'!$W$25:$AI$1125,12,0),IF(M33='S-Verweis Tabellen'!$B$15,VLOOKUP(Meldeliste_Einzelsportler!O33,'S-Verweis Tabellen'!$W$25:$AI$1125,13,0))))))))))))))</f>
        <v/>
      </c>
      <c r="R33" s="108"/>
    </row>
    <row r="34" spans="1:18" ht="20.25" customHeight="1">
      <c r="A34" s="98">
        <v>31</v>
      </c>
      <c r="B34" s="99"/>
      <c r="C34" s="100"/>
      <c r="D34" s="100"/>
      <c r="E34" s="101"/>
      <c r="F34" s="102"/>
      <c r="G34" s="103" t="str">
        <f t="shared" si="0"/>
        <v/>
      </c>
      <c r="H34" s="103" t="str">
        <f t="shared" si="1"/>
        <v/>
      </c>
      <c r="I34" s="103" t="str">
        <f t="shared" si="2"/>
        <v/>
      </c>
      <c r="J34" s="104" t="str">
        <f t="shared" ca="1" si="3"/>
        <v/>
      </c>
      <c r="K34" s="105"/>
      <c r="L34" s="98" t="str">
        <f>IF(K34="","",IF(OR(M34='S-Verweis Tabellen'!$B$12,M34='S-Verweis Tabellen'!$B$13),"LK 3",VLOOKUP(K34,'S-Verweis Tabellen'!$Q$3:$R$22,2,0)))</f>
        <v/>
      </c>
      <c r="M34" s="98" t="str">
        <f>IF(I34="","",IF(E34='S-Verweis Tabellen'!$P$3,VLOOKUP(I34,'S-Verweis Tabellen'!$J$4:$L$109,2,0),IF(E34='S-Verweis Tabellen'!$P$4,VLOOKUP(I34,'S-Verweis Tabellen'!$M$4:$O$109,2,0))))</f>
        <v/>
      </c>
      <c r="N34" s="98" t="str">
        <f>IF(M34="","",IF(E34='S-Verweis Tabellen'!$P$3,VLOOKUP(M34,'S-Verweis Tabellen'!$K$4:$L$109,2,0),IF(E34='S-Verweis Tabellen'!$P$4,VLOOKUP(M34,'S-Verweis Tabellen'!$N$4:$O$109,2,0))))</f>
        <v/>
      </c>
      <c r="O34" s="106"/>
      <c r="P34" s="98" t="str">
        <f>IF(O34="","",IF(M34='S-Verweis Tabellen'!$B$4,VLOOKUP(Meldeliste_Einzelsportler!O34,'S-Verweis Tabellen'!$W$25:$AI$1125,2,0),IF(M34='S-Verweis Tabellen'!$B$5,VLOOKUP(Meldeliste_Einzelsportler!O34,'S-Verweis Tabellen'!$W$25:$AI$1125,3,0),IF(M34='S-Verweis Tabellen'!$B$6,VLOOKUP(Meldeliste_Einzelsportler!O34,'S-Verweis Tabellen'!$W$25:$AI$1125,4,0),IF(M34='S-Verweis Tabellen'!$B$7,VLOOKUP(Meldeliste_Einzelsportler!O34,'S-Verweis Tabellen'!$W$25:$AI$1125,5,0),IF(M34='S-Verweis Tabellen'!$B$8,VLOOKUP(Meldeliste_Einzelsportler!O34,'S-Verweis Tabellen'!$W$25:$AI$1125,6,0),IF(M34='S-Verweis Tabellen'!$B$9,VLOOKUP(Meldeliste_Einzelsportler!O34,'S-Verweis Tabellen'!$W$25:$AI$1125,7,0),IF(M34='S-Verweis Tabellen'!$B$10,VLOOKUP(Meldeliste_Einzelsportler!O34,'S-Verweis Tabellen'!$W$25:$AI$1125,8,0),IF(M34='S-Verweis Tabellen'!$B$11,VLOOKUP(Meldeliste_Einzelsportler!O34,'S-Verweis Tabellen'!$W$25:$AI$1125,9,0),IF(M34='S-Verweis Tabellen'!$B$12,VLOOKUP(Meldeliste_Einzelsportler!O34,'S-Verweis Tabellen'!$W$25:$AI$1125,10,0),IF(M34='S-Verweis Tabellen'!$B$13,VLOOKUP(Meldeliste_Einzelsportler!O34,'S-Verweis Tabellen'!$W$25:$AI$1125,11,0),IF(M34='S-Verweis Tabellen'!$B$14,VLOOKUP(Meldeliste_Einzelsportler!O34,'S-Verweis Tabellen'!$W$25:$AI$1125,12,0),IF(M34='S-Verweis Tabellen'!$B$15,VLOOKUP(Meldeliste_Einzelsportler!O34,'S-Verweis Tabellen'!$W$25:$AI$1125,13,0))))))))))))))</f>
        <v/>
      </c>
      <c r="R34" s="108"/>
    </row>
    <row r="35" spans="1:18" ht="20.25" customHeight="1">
      <c r="A35" s="98">
        <v>32</v>
      </c>
      <c r="B35" s="99"/>
      <c r="C35" s="100"/>
      <c r="D35" s="100"/>
      <c r="E35" s="101"/>
      <c r="F35" s="102"/>
      <c r="G35" s="103" t="str">
        <f t="shared" si="0"/>
        <v/>
      </c>
      <c r="H35" s="103" t="str">
        <f t="shared" si="1"/>
        <v/>
      </c>
      <c r="I35" s="103" t="str">
        <f t="shared" si="2"/>
        <v/>
      </c>
      <c r="J35" s="104" t="str">
        <f t="shared" ca="1" si="3"/>
        <v/>
      </c>
      <c r="K35" s="105"/>
      <c r="L35" s="98" t="str">
        <f>IF(K35="","",IF(OR(M35='S-Verweis Tabellen'!$B$12,M35='S-Verweis Tabellen'!$B$13),"LK 3",VLOOKUP(K35,'S-Verweis Tabellen'!$Q$3:$R$22,2,0)))</f>
        <v/>
      </c>
      <c r="M35" s="98" t="str">
        <f>IF(I35="","",IF(E35='S-Verweis Tabellen'!$P$3,VLOOKUP(I35,'S-Verweis Tabellen'!$J$4:$L$109,2,0),IF(E35='S-Verweis Tabellen'!$P$4,VLOOKUP(I35,'S-Verweis Tabellen'!$M$4:$O$109,2,0))))</f>
        <v/>
      </c>
      <c r="N35" s="98" t="str">
        <f>IF(M35="","",IF(E35='S-Verweis Tabellen'!$P$3,VLOOKUP(M35,'S-Verweis Tabellen'!$K$4:$L$109,2,0),IF(E35='S-Verweis Tabellen'!$P$4,VLOOKUP(M35,'S-Verweis Tabellen'!$N$4:$O$109,2,0))))</f>
        <v/>
      </c>
      <c r="O35" s="106"/>
      <c r="P35" s="98" t="str">
        <f>IF(O35="","",IF(M35='S-Verweis Tabellen'!$B$4,VLOOKUP(Meldeliste_Einzelsportler!O35,'S-Verweis Tabellen'!$W$25:$AI$1125,2,0),IF(M35='S-Verweis Tabellen'!$B$5,VLOOKUP(Meldeliste_Einzelsportler!O35,'S-Verweis Tabellen'!$W$25:$AI$1125,3,0),IF(M35='S-Verweis Tabellen'!$B$6,VLOOKUP(Meldeliste_Einzelsportler!O35,'S-Verweis Tabellen'!$W$25:$AI$1125,4,0),IF(M35='S-Verweis Tabellen'!$B$7,VLOOKUP(Meldeliste_Einzelsportler!O35,'S-Verweis Tabellen'!$W$25:$AI$1125,5,0),IF(M35='S-Verweis Tabellen'!$B$8,VLOOKUP(Meldeliste_Einzelsportler!O35,'S-Verweis Tabellen'!$W$25:$AI$1125,6,0),IF(M35='S-Verweis Tabellen'!$B$9,VLOOKUP(Meldeliste_Einzelsportler!O35,'S-Verweis Tabellen'!$W$25:$AI$1125,7,0),IF(M35='S-Verweis Tabellen'!$B$10,VLOOKUP(Meldeliste_Einzelsportler!O35,'S-Verweis Tabellen'!$W$25:$AI$1125,8,0),IF(M35='S-Verweis Tabellen'!$B$11,VLOOKUP(Meldeliste_Einzelsportler!O35,'S-Verweis Tabellen'!$W$25:$AI$1125,9,0),IF(M35='S-Verweis Tabellen'!$B$12,VLOOKUP(Meldeliste_Einzelsportler!O35,'S-Verweis Tabellen'!$W$25:$AI$1125,10,0),IF(M35='S-Verweis Tabellen'!$B$13,VLOOKUP(Meldeliste_Einzelsportler!O35,'S-Verweis Tabellen'!$W$25:$AI$1125,11,0),IF(M35='S-Verweis Tabellen'!$B$14,VLOOKUP(Meldeliste_Einzelsportler!O35,'S-Verweis Tabellen'!$W$25:$AI$1125,12,0),IF(M35='S-Verweis Tabellen'!$B$15,VLOOKUP(Meldeliste_Einzelsportler!O35,'S-Verweis Tabellen'!$W$25:$AI$1125,13,0))))))))))))))</f>
        <v/>
      </c>
      <c r="R35" s="108"/>
    </row>
    <row r="36" spans="1:18" ht="20.25" customHeight="1">
      <c r="A36" s="98">
        <v>33</v>
      </c>
      <c r="B36" s="99"/>
      <c r="C36" s="100"/>
      <c r="D36" s="100"/>
      <c r="E36" s="101"/>
      <c r="F36" s="102"/>
      <c r="G36" s="103" t="str">
        <f t="shared" si="0"/>
        <v/>
      </c>
      <c r="H36" s="103" t="str">
        <f t="shared" si="1"/>
        <v/>
      </c>
      <c r="I36" s="103" t="str">
        <f t="shared" si="2"/>
        <v/>
      </c>
      <c r="J36" s="104" t="str">
        <f t="shared" ca="1" si="3"/>
        <v/>
      </c>
      <c r="K36" s="105"/>
      <c r="L36" s="98" t="str">
        <f>IF(K36="","",IF(OR(M36='S-Verweis Tabellen'!$B$12,M36='S-Verweis Tabellen'!$B$13),"LK 3",VLOOKUP(K36,'S-Verweis Tabellen'!$Q$3:$R$22,2,0)))</f>
        <v/>
      </c>
      <c r="M36" s="98" t="str">
        <f>IF(I36="","",IF(E36='S-Verweis Tabellen'!$P$3,VLOOKUP(I36,'S-Verweis Tabellen'!$J$4:$L$109,2,0),IF(E36='S-Verweis Tabellen'!$P$4,VLOOKUP(I36,'S-Verweis Tabellen'!$M$4:$O$109,2,0))))</f>
        <v/>
      </c>
      <c r="N36" s="98" t="str">
        <f>IF(M36="","",IF(E36='S-Verweis Tabellen'!$P$3,VLOOKUP(M36,'S-Verweis Tabellen'!$K$4:$L$109,2,0),IF(E36='S-Verweis Tabellen'!$P$4,VLOOKUP(M36,'S-Verweis Tabellen'!$N$4:$O$109,2,0))))</f>
        <v/>
      </c>
      <c r="O36" s="106"/>
      <c r="P36" s="98" t="str">
        <f>IF(O36="","",IF(M36='S-Verweis Tabellen'!$B$4,VLOOKUP(Meldeliste_Einzelsportler!O36,'S-Verweis Tabellen'!$W$25:$AI$1125,2,0),IF(M36='S-Verweis Tabellen'!$B$5,VLOOKUP(Meldeliste_Einzelsportler!O36,'S-Verweis Tabellen'!$W$25:$AI$1125,3,0),IF(M36='S-Verweis Tabellen'!$B$6,VLOOKUP(Meldeliste_Einzelsportler!O36,'S-Verweis Tabellen'!$W$25:$AI$1125,4,0),IF(M36='S-Verweis Tabellen'!$B$7,VLOOKUP(Meldeliste_Einzelsportler!O36,'S-Verweis Tabellen'!$W$25:$AI$1125,5,0),IF(M36='S-Verweis Tabellen'!$B$8,VLOOKUP(Meldeliste_Einzelsportler!O36,'S-Verweis Tabellen'!$W$25:$AI$1125,6,0),IF(M36='S-Verweis Tabellen'!$B$9,VLOOKUP(Meldeliste_Einzelsportler!O36,'S-Verweis Tabellen'!$W$25:$AI$1125,7,0),IF(M36='S-Verweis Tabellen'!$B$10,VLOOKUP(Meldeliste_Einzelsportler!O36,'S-Verweis Tabellen'!$W$25:$AI$1125,8,0),IF(M36='S-Verweis Tabellen'!$B$11,VLOOKUP(Meldeliste_Einzelsportler!O36,'S-Verweis Tabellen'!$W$25:$AI$1125,9,0),IF(M36='S-Verweis Tabellen'!$B$12,VLOOKUP(Meldeliste_Einzelsportler!O36,'S-Verweis Tabellen'!$W$25:$AI$1125,10,0),IF(M36='S-Verweis Tabellen'!$B$13,VLOOKUP(Meldeliste_Einzelsportler!O36,'S-Verweis Tabellen'!$W$25:$AI$1125,11,0),IF(M36='S-Verweis Tabellen'!$B$14,VLOOKUP(Meldeliste_Einzelsportler!O36,'S-Verweis Tabellen'!$W$25:$AI$1125,12,0),IF(M36='S-Verweis Tabellen'!$B$15,VLOOKUP(Meldeliste_Einzelsportler!O36,'S-Verweis Tabellen'!$W$25:$AI$1125,13,0))))))))))))))</f>
        <v/>
      </c>
      <c r="R36" s="108"/>
    </row>
    <row r="37" spans="1:18" ht="20.25" customHeight="1">
      <c r="A37" s="98">
        <v>34</v>
      </c>
      <c r="B37" s="99"/>
      <c r="C37" s="100"/>
      <c r="D37" s="100"/>
      <c r="E37" s="101"/>
      <c r="F37" s="102"/>
      <c r="G37" s="103" t="str">
        <f t="shared" si="0"/>
        <v/>
      </c>
      <c r="H37" s="103" t="str">
        <f t="shared" si="1"/>
        <v/>
      </c>
      <c r="I37" s="103" t="str">
        <f t="shared" si="2"/>
        <v/>
      </c>
      <c r="J37" s="104" t="str">
        <f t="shared" ca="1" si="3"/>
        <v/>
      </c>
      <c r="K37" s="105"/>
      <c r="L37" s="98" t="str">
        <f>IF(K37="","",IF(OR(M37='S-Verweis Tabellen'!$B$12,M37='S-Verweis Tabellen'!$B$13),"LK 3",VLOOKUP(K37,'S-Verweis Tabellen'!$Q$3:$R$22,2,0)))</f>
        <v/>
      </c>
      <c r="M37" s="98" t="str">
        <f>IF(I37="","",IF(E37='S-Verweis Tabellen'!$P$3,VLOOKUP(I37,'S-Verweis Tabellen'!$J$4:$L$109,2,0),IF(E37='S-Verweis Tabellen'!$P$4,VLOOKUP(I37,'S-Verweis Tabellen'!$M$4:$O$109,2,0))))</f>
        <v/>
      </c>
      <c r="N37" s="98" t="str">
        <f>IF(M37="","",IF(E37='S-Verweis Tabellen'!$P$3,VLOOKUP(M37,'S-Verweis Tabellen'!$K$4:$L$109,2,0),IF(E37='S-Verweis Tabellen'!$P$4,VLOOKUP(M37,'S-Verweis Tabellen'!$N$4:$O$109,2,0))))</f>
        <v/>
      </c>
      <c r="O37" s="106"/>
      <c r="P37" s="98" t="str">
        <f>IF(O37="","",IF(M37='S-Verweis Tabellen'!$B$4,VLOOKUP(Meldeliste_Einzelsportler!O37,'S-Verweis Tabellen'!$W$25:$AI$1125,2,0),IF(M37='S-Verweis Tabellen'!$B$5,VLOOKUP(Meldeliste_Einzelsportler!O37,'S-Verweis Tabellen'!$W$25:$AI$1125,3,0),IF(M37='S-Verweis Tabellen'!$B$6,VLOOKUP(Meldeliste_Einzelsportler!O37,'S-Verweis Tabellen'!$W$25:$AI$1125,4,0),IF(M37='S-Verweis Tabellen'!$B$7,VLOOKUP(Meldeliste_Einzelsportler!O37,'S-Verweis Tabellen'!$W$25:$AI$1125,5,0),IF(M37='S-Verweis Tabellen'!$B$8,VLOOKUP(Meldeliste_Einzelsportler!O37,'S-Verweis Tabellen'!$W$25:$AI$1125,6,0),IF(M37='S-Verweis Tabellen'!$B$9,VLOOKUP(Meldeliste_Einzelsportler!O37,'S-Verweis Tabellen'!$W$25:$AI$1125,7,0),IF(M37='S-Verweis Tabellen'!$B$10,VLOOKUP(Meldeliste_Einzelsportler!O37,'S-Verweis Tabellen'!$W$25:$AI$1125,8,0),IF(M37='S-Verweis Tabellen'!$B$11,VLOOKUP(Meldeliste_Einzelsportler!O37,'S-Verweis Tabellen'!$W$25:$AI$1125,9,0),IF(M37='S-Verweis Tabellen'!$B$12,VLOOKUP(Meldeliste_Einzelsportler!O37,'S-Verweis Tabellen'!$W$25:$AI$1125,10,0),IF(M37='S-Verweis Tabellen'!$B$13,VLOOKUP(Meldeliste_Einzelsportler!O37,'S-Verweis Tabellen'!$W$25:$AI$1125,11,0),IF(M37='S-Verweis Tabellen'!$B$14,VLOOKUP(Meldeliste_Einzelsportler!O37,'S-Verweis Tabellen'!$W$25:$AI$1125,12,0),IF(M37='S-Verweis Tabellen'!$B$15,VLOOKUP(Meldeliste_Einzelsportler!O37,'S-Verweis Tabellen'!$W$25:$AI$1125,13,0))))))))))))))</f>
        <v/>
      </c>
      <c r="R37" s="108"/>
    </row>
    <row r="38" spans="1:18" ht="20.25" customHeight="1">
      <c r="A38" s="98">
        <v>35</v>
      </c>
      <c r="B38" s="99"/>
      <c r="C38" s="100"/>
      <c r="D38" s="100"/>
      <c r="E38" s="101"/>
      <c r="F38" s="102"/>
      <c r="G38" s="103" t="str">
        <f t="shared" si="0"/>
        <v/>
      </c>
      <c r="H38" s="103" t="str">
        <f t="shared" si="1"/>
        <v/>
      </c>
      <c r="I38" s="103" t="str">
        <f t="shared" si="2"/>
        <v/>
      </c>
      <c r="J38" s="104" t="str">
        <f t="shared" ca="1" si="3"/>
        <v/>
      </c>
      <c r="K38" s="105"/>
      <c r="L38" s="98" t="str">
        <f>IF(K38="","",IF(OR(M38='S-Verweis Tabellen'!$B$12,M38='S-Verweis Tabellen'!$B$13),"LK 3",VLOOKUP(K38,'S-Verweis Tabellen'!$Q$3:$R$22,2,0)))</f>
        <v/>
      </c>
      <c r="M38" s="98" t="str">
        <f>IF(I38="","",IF(E38='S-Verweis Tabellen'!$P$3,VLOOKUP(I38,'S-Verweis Tabellen'!$J$4:$L$109,2,0),IF(E38='S-Verweis Tabellen'!$P$4,VLOOKUP(I38,'S-Verweis Tabellen'!$M$4:$O$109,2,0))))</f>
        <v/>
      </c>
      <c r="N38" s="98" t="str">
        <f>IF(M38="","",IF(E38='S-Verweis Tabellen'!$P$3,VLOOKUP(M38,'S-Verweis Tabellen'!$K$4:$L$109,2,0),IF(E38='S-Verweis Tabellen'!$P$4,VLOOKUP(M38,'S-Verweis Tabellen'!$N$4:$O$109,2,0))))</f>
        <v/>
      </c>
      <c r="O38" s="106"/>
      <c r="P38" s="98" t="str">
        <f>IF(O38="","",IF(M38='S-Verweis Tabellen'!$B$4,VLOOKUP(Meldeliste_Einzelsportler!O38,'S-Verweis Tabellen'!$W$25:$AI$1125,2,0),IF(M38='S-Verweis Tabellen'!$B$5,VLOOKUP(Meldeliste_Einzelsportler!O38,'S-Verweis Tabellen'!$W$25:$AI$1125,3,0),IF(M38='S-Verweis Tabellen'!$B$6,VLOOKUP(Meldeliste_Einzelsportler!O38,'S-Verweis Tabellen'!$W$25:$AI$1125,4,0),IF(M38='S-Verweis Tabellen'!$B$7,VLOOKUP(Meldeliste_Einzelsportler!O38,'S-Verweis Tabellen'!$W$25:$AI$1125,5,0),IF(M38='S-Verweis Tabellen'!$B$8,VLOOKUP(Meldeliste_Einzelsportler!O38,'S-Verweis Tabellen'!$W$25:$AI$1125,6,0),IF(M38='S-Verweis Tabellen'!$B$9,VLOOKUP(Meldeliste_Einzelsportler!O38,'S-Verweis Tabellen'!$W$25:$AI$1125,7,0),IF(M38='S-Verweis Tabellen'!$B$10,VLOOKUP(Meldeliste_Einzelsportler!O38,'S-Verweis Tabellen'!$W$25:$AI$1125,8,0),IF(M38='S-Verweis Tabellen'!$B$11,VLOOKUP(Meldeliste_Einzelsportler!O38,'S-Verweis Tabellen'!$W$25:$AI$1125,9,0),IF(M38='S-Verweis Tabellen'!$B$12,VLOOKUP(Meldeliste_Einzelsportler!O38,'S-Verweis Tabellen'!$W$25:$AI$1125,10,0),IF(M38='S-Verweis Tabellen'!$B$13,VLOOKUP(Meldeliste_Einzelsportler!O38,'S-Verweis Tabellen'!$W$25:$AI$1125,11,0),IF(M38='S-Verweis Tabellen'!$B$14,VLOOKUP(Meldeliste_Einzelsportler!O38,'S-Verweis Tabellen'!$W$25:$AI$1125,12,0),IF(M38='S-Verweis Tabellen'!$B$15,VLOOKUP(Meldeliste_Einzelsportler!O38,'S-Verweis Tabellen'!$W$25:$AI$1125,13,0))))))))))))))</f>
        <v/>
      </c>
      <c r="R38" s="108"/>
    </row>
    <row r="39" spans="1:18" ht="20.25" customHeight="1">
      <c r="A39" s="98">
        <v>36</v>
      </c>
      <c r="B39" s="99"/>
      <c r="C39" s="100"/>
      <c r="D39" s="100"/>
      <c r="E39" s="101"/>
      <c r="F39" s="102"/>
      <c r="G39" s="103" t="str">
        <f t="shared" si="0"/>
        <v/>
      </c>
      <c r="H39" s="103" t="str">
        <f t="shared" si="1"/>
        <v/>
      </c>
      <c r="I39" s="103" t="str">
        <f t="shared" si="2"/>
        <v/>
      </c>
      <c r="J39" s="104" t="str">
        <f t="shared" ca="1" si="3"/>
        <v/>
      </c>
      <c r="K39" s="105"/>
      <c r="L39" s="98" t="str">
        <f>IF(K39="","",IF(OR(M39='S-Verweis Tabellen'!$B$12,M39='S-Verweis Tabellen'!$B$13),"LK 3",VLOOKUP(K39,'S-Verweis Tabellen'!$Q$3:$R$22,2,0)))</f>
        <v/>
      </c>
      <c r="M39" s="98" t="str">
        <f>IF(I39="","",IF(E39='S-Verweis Tabellen'!$P$3,VLOOKUP(I39,'S-Verweis Tabellen'!$J$4:$L$109,2,0),IF(E39='S-Verweis Tabellen'!$P$4,VLOOKUP(I39,'S-Verweis Tabellen'!$M$4:$O$109,2,0))))</f>
        <v/>
      </c>
      <c r="N39" s="98" t="str">
        <f>IF(M39="","",IF(E39='S-Verweis Tabellen'!$P$3,VLOOKUP(M39,'S-Verweis Tabellen'!$K$4:$L$109,2,0),IF(E39='S-Verweis Tabellen'!$P$4,VLOOKUP(M39,'S-Verweis Tabellen'!$N$4:$O$109,2,0))))</f>
        <v/>
      </c>
      <c r="O39" s="106"/>
      <c r="P39" s="98" t="str">
        <f>IF(O39="","",IF(M39='S-Verweis Tabellen'!$B$4,VLOOKUP(Meldeliste_Einzelsportler!O39,'S-Verweis Tabellen'!$W$25:$AI$1125,2,0),IF(M39='S-Verweis Tabellen'!$B$5,VLOOKUP(Meldeliste_Einzelsportler!O39,'S-Verweis Tabellen'!$W$25:$AI$1125,3,0),IF(M39='S-Verweis Tabellen'!$B$6,VLOOKUP(Meldeliste_Einzelsportler!O39,'S-Verweis Tabellen'!$W$25:$AI$1125,4,0),IF(M39='S-Verweis Tabellen'!$B$7,VLOOKUP(Meldeliste_Einzelsportler!O39,'S-Verweis Tabellen'!$W$25:$AI$1125,5,0),IF(M39='S-Verweis Tabellen'!$B$8,VLOOKUP(Meldeliste_Einzelsportler!O39,'S-Verweis Tabellen'!$W$25:$AI$1125,6,0),IF(M39='S-Verweis Tabellen'!$B$9,VLOOKUP(Meldeliste_Einzelsportler!O39,'S-Verweis Tabellen'!$W$25:$AI$1125,7,0),IF(M39='S-Verweis Tabellen'!$B$10,VLOOKUP(Meldeliste_Einzelsportler!O39,'S-Verweis Tabellen'!$W$25:$AI$1125,8,0),IF(M39='S-Verweis Tabellen'!$B$11,VLOOKUP(Meldeliste_Einzelsportler!O39,'S-Verweis Tabellen'!$W$25:$AI$1125,9,0),IF(M39='S-Verweis Tabellen'!$B$12,VLOOKUP(Meldeliste_Einzelsportler!O39,'S-Verweis Tabellen'!$W$25:$AI$1125,10,0),IF(M39='S-Verweis Tabellen'!$B$13,VLOOKUP(Meldeliste_Einzelsportler!O39,'S-Verweis Tabellen'!$W$25:$AI$1125,11,0),IF(M39='S-Verweis Tabellen'!$B$14,VLOOKUP(Meldeliste_Einzelsportler!O39,'S-Verweis Tabellen'!$W$25:$AI$1125,12,0),IF(M39='S-Verweis Tabellen'!$B$15,VLOOKUP(Meldeliste_Einzelsportler!O39,'S-Verweis Tabellen'!$W$25:$AI$1125,13,0))))))))))))))</f>
        <v/>
      </c>
      <c r="R39" s="108"/>
    </row>
    <row r="40" spans="1:18" ht="20.25" customHeight="1">
      <c r="A40" s="98">
        <v>37</v>
      </c>
      <c r="B40" s="99"/>
      <c r="C40" s="100"/>
      <c r="D40" s="100"/>
      <c r="E40" s="101"/>
      <c r="F40" s="102"/>
      <c r="G40" s="103" t="str">
        <f t="shared" si="0"/>
        <v/>
      </c>
      <c r="H40" s="103" t="str">
        <f t="shared" si="1"/>
        <v/>
      </c>
      <c r="I40" s="103" t="str">
        <f t="shared" si="2"/>
        <v/>
      </c>
      <c r="J40" s="104" t="str">
        <f t="shared" ca="1" si="3"/>
        <v/>
      </c>
      <c r="K40" s="105"/>
      <c r="L40" s="98" t="str">
        <f>IF(K40="","",IF(OR(M40='S-Verweis Tabellen'!$B$12,M40='S-Verweis Tabellen'!$B$13),"LK 3",VLOOKUP(K40,'S-Verweis Tabellen'!$Q$3:$R$22,2,0)))</f>
        <v/>
      </c>
      <c r="M40" s="98" t="str">
        <f>IF(I40="","",IF(E40='S-Verweis Tabellen'!$P$3,VLOOKUP(I40,'S-Verweis Tabellen'!$J$4:$L$109,2,0),IF(E40='S-Verweis Tabellen'!$P$4,VLOOKUP(I40,'S-Verweis Tabellen'!$M$4:$O$109,2,0))))</f>
        <v/>
      </c>
      <c r="N40" s="98" t="str">
        <f>IF(M40="","",IF(E40='S-Verweis Tabellen'!$P$3,VLOOKUP(M40,'S-Verweis Tabellen'!$K$4:$L$109,2,0),IF(E40='S-Verweis Tabellen'!$P$4,VLOOKUP(M40,'S-Verweis Tabellen'!$N$4:$O$109,2,0))))</f>
        <v/>
      </c>
      <c r="O40" s="106"/>
      <c r="P40" s="98" t="str">
        <f>IF(O40="","",IF(M40='S-Verweis Tabellen'!$B$4,VLOOKUP(Meldeliste_Einzelsportler!O40,'S-Verweis Tabellen'!$W$25:$AI$1125,2,0),IF(M40='S-Verweis Tabellen'!$B$5,VLOOKUP(Meldeliste_Einzelsportler!O40,'S-Verweis Tabellen'!$W$25:$AI$1125,3,0),IF(M40='S-Verweis Tabellen'!$B$6,VLOOKUP(Meldeliste_Einzelsportler!O40,'S-Verweis Tabellen'!$W$25:$AI$1125,4,0),IF(M40='S-Verweis Tabellen'!$B$7,VLOOKUP(Meldeliste_Einzelsportler!O40,'S-Verweis Tabellen'!$W$25:$AI$1125,5,0),IF(M40='S-Verweis Tabellen'!$B$8,VLOOKUP(Meldeliste_Einzelsportler!O40,'S-Verweis Tabellen'!$W$25:$AI$1125,6,0),IF(M40='S-Verweis Tabellen'!$B$9,VLOOKUP(Meldeliste_Einzelsportler!O40,'S-Verweis Tabellen'!$W$25:$AI$1125,7,0),IF(M40='S-Verweis Tabellen'!$B$10,VLOOKUP(Meldeliste_Einzelsportler!O40,'S-Verweis Tabellen'!$W$25:$AI$1125,8,0),IF(M40='S-Verweis Tabellen'!$B$11,VLOOKUP(Meldeliste_Einzelsportler!O40,'S-Verweis Tabellen'!$W$25:$AI$1125,9,0),IF(M40='S-Verweis Tabellen'!$B$12,VLOOKUP(Meldeliste_Einzelsportler!O40,'S-Verweis Tabellen'!$W$25:$AI$1125,10,0),IF(M40='S-Verweis Tabellen'!$B$13,VLOOKUP(Meldeliste_Einzelsportler!O40,'S-Verweis Tabellen'!$W$25:$AI$1125,11,0),IF(M40='S-Verweis Tabellen'!$B$14,VLOOKUP(Meldeliste_Einzelsportler!O40,'S-Verweis Tabellen'!$W$25:$AI$1125,12,0),IF(M40='S-Verweis Tabellen'!$B$15,VLOOKUP(Meldeliste_Einzelsportler!O40,'S-Verweis Tabellen'!$W$25:$AI$1125,13,0))))))))))))))</f>
        <v/>
      </c>
      <c r="R40" s="108"/>
    </row>
    <row r="41" spans="1:18" ht="20.25" customHeight="1">
      <c r="A41" s="98">
        <v>38</v>
      </c>
      <c r="B41" s="99"/>
      <c r="C41" s="100"/>
      <c r="D41" s="100"/>
      <c r="E41" s="101"/>
      <c r="F41" s="102"/>
      <c r="G41" s="103" t="str">
        <f t="shared" si="0"/>
        <v/>
      </c>
      <c r="H41" s="103" t="str">
        <f t="shared" si="1"/>
        <v/>
      </c>
      <c r="I41" s="103" t="str">
        <f t="shared" si="2"/>
        <v/>
      </c>
      <c r="J41" s="104" t="str">
        <f t="shared" ca="1" si="3"/>
        <v/>
      </c>
      <c r="K41" s="105"/>
      <c r="L41" s="98" t="str">
        <f>IF(K41="","",IF(OR(M41='S-Verweis Tabellen'!$B$12,M41='S-Verweis Tabellen'!$B$13),"LK 3",VLOOKUP(K41,'S-Verweis Tabellen'!$Q$3:$R$22,2,0)))</f>
        <v/>
      </c>
      <c r="M41" s="98" t="str">
        <f>IF(I41="","",IF(E41='S-Verweis Tabellen'!$P$3,VLOOKUP(I41,'S-Verweis Tabellen'!$J$4:$L$109,2,0),IF(E41='S-Verweis Tabellen'!$P$4,VLOOKUP(I41,'S-Verweis Tabellen'!$M$4:$O$109,2,0))))</f>
        <v/>
      </c>
      <c r="N41" s="98" t="str">
        <f>IF(M41="","",IF(E41='S-Verweis Tabellen'!$P$3,VLOOKUP(M41,'S-Verweis Tabellen'!$K$4:$L$109,2,0),IF(E41='S-Verweis Tabellen'!$P$4,VLOOKUP(M41,'S-Verweis Tabellen'!$N$4:$O$109,2,0))))</f>
        <v/>
      </c>
      <c r="O41" s="106"/>
      <c r="P41" s="98" t="str">
        <f>IF(O41="","",IF(M41='S-Verweis Tabellen'!$B$4,VLOOKUP(Meldeliste_Einzelsportler!O41,'S-Verweis Tabellen'!$W$25:$AI$1125,2,0),IF(M41='S-Verweis Tabellen'!$B$5,VLOOKUP(Meldeliste_Einzelsportler!O41,'S-Verweis Tabellen'!$W$25:$AI$1125,3,0),IF(M41='S-Verweis Tabellen'!$B$6,VLOOKUP(Meldeliste_Einzelsportler!O41,'S-Verweis Tabellen'!$W$25:$AI$1125,4,0),IF(M41='S-Verweis Tabellen'!$B$7,VLOOKUP(Meldeliste_Einzelsportler!O41,'S-Verweis Tabellen'!$W$25:$AI$1125,5,0),IF(M41='S-Verweis Tabellen'!$B$8,VLOOKUP(Meldeliste_Einzelsportler!O41,'S-Verweis Tabellen'!$W$25:$AI$1125,6,0),IF(M41='S-Verweis Tabellen'!$B$9,VLOOKUP(Meldeliste_Einzelsportler!O41,'S-Verweis Tabellen'!$W$25:$AI$1125,7,0),IF(M41='S-Verweis Tabellen'!$B$10,VLOOKUP(Meldeliste_Einzelsportler!O41,'S-Verweis Tabellen'!$W$25:$AI$1125,8,0),IF(M41='S-Verweis Tabellen'!$B$11,VLOOKUP(Meldeliste_Einzelsportler!O41,'S-Verweis Tabellen'!$W$25:$AI$1125,9,0),IF(M41='S-Verweis Tabellen'!$B$12,VLOOKUP(Meldeliste_Einzelsportler!O41,'S-Verweis Tabellen'!$W$25:$AI$1125,10,0),IF(M41='S-Verweis Tabellen'!$B$13,VLOOKUP(Meldeliste_Einzelsportler!O41,'S-Verweis Tabellen'!$W$25:$AI$1125,11,0),IF(M41='S-Verweis Tabellen'!$B$14,VLOOKUP(Meldeliste_Einzelsportler!O41,'S-Verweis Tabellen'!$W$25:$AI$1125,12,0),IF(M41='S-Verweis Tabellen'!$B$15,VLOOKUP(Meldeliste_Einzelsportler!O41,'S-Verweis Tabellen'!$W$25:$AI$1125,13,0))))))))))))))</f>
        <v/>
      </c>
      <c r="R41" s="108"/>
    </row>
    <row r="42" spans="1:18" ht="20.25" customHeight="1">
      <c r="A42" s="98">
        <v>39</v>
      </c>
      <c r="B42" s="99"/>
      <c r="C42" s="100"/>
      <c r="D42" s="100"/>
      <c r="E42" s="101"/>
      <c r="F42" s="102"/>
      <c r="G42" s="103" t="str">
        <f t="shared" si="0"/>
        <v/>
      </c>
      <c r="H42" s="103" t="str">
        <f t="shared" si="1"/>
        <v/>
      </c>
      <c r="I42" s="103" t="str">
        <f t="shared" si="2"/>
        <v/>
      </c>
      <c r="J42" s="104" t="str">
        <f t="shared" ca="1" si="3"/>
        <v/>
      </c>
      <c r="K42" s="105"/>
      <c r="L42" s="98" t="str">
        <f>IF(K42="","",IF(OR(M42='S-Verweis Tabellen'!$B$12,M42='S-Verweis Tabellen'!$B$13),"LK 3",VLOOKUP(K42,'S-Verweis Tabellen'!$Q$3:$R$22,2,0)))</f>
        <v/>
      </c>
      <c r="M42" s="98" t="str">
        <f>IF(I42="","",IF(E42='S-Verweis Tabellen'!$P$3,VLOOKUP(I42,'S-Verweis Tabellen'!$J$4:$L$109,2,0),IF(E42='S-Verweis Tabellen'!$P$4,VLOOKUP(I42,'S-Verweis Tabellen'!$M$4:$O$109,2,0))))</f>
        <v/>
      </c>
      <c r="N42" s="98" t="str">
        <f>IF(M42="","",IF(E42='S-Verweis Tabellen'!$P$3,VLOOKUP(M42,'S-Verweis Tabellen'!$K$4:$L$109,2,0),IF(E42='S-Verweis Tabellen'!$P$4,VLOOKUP(M42,'S-Verweis Tabellen'!$N$4:$O$109,2,0))))</f>
        <v/>
      </c>
      <c r="O42" s="106"/>
      <c r="P42" s="98" t="str">
        <f>IF(O42="","",IF(M42='S-Verweis Tabellen'!$B$4,VLOOKUP(Meldeliste_Einzelsportler!O42,'S-Verweis Tabellen'!$W$25:$AI$1125,2,0),IF(M42='S-Verweis Tabellen'!$B$5,VLOOKUP(Meldeliste_Einzelsportler!O42,'S-Verweis Tabellen'!$W$25:$AI$1125,3,0),IF(M42='S-Verweis Tabellen'!$B$6,VLOOKUP(Meldeliste_Einzelsportler!O42,'S-Verweis Tabellen'!$W$25:$AI$1125,4,0),IF(M42='S-Verweis Tabellen'!$B$7,VLOOKUP(Meldeliste_Einzelsportler!O42,'S-Verweis Tabellen'!$W$25:$AI$1125,5,0),IF(M42='S-Verweis Tabellen'!$B$8,VLOOKUP(Meldeliste_Einzelsportler!O42,'S-Verweis Tabellen'!$W$25:$AI$1125,6,0),IF(M42='S-Verweis Tabellen'!$B$9,VLOOKUP(Meldeliste_Einzelsportler!O42,'S-Verweis Tabellen'!$W$25:$AI$1125,7,0),IF(M42='S-Verweis Tabellen'!$B$10,VLOOKUP(Meldeliste_Einzelsportler!O42,'S-Verweis Tabellen'!$W$25:$AI$1125,8,0),IF(M42='S-Verweis Tabellen'!$B$11,VLOOKUP(Meldeliste_Einzelsportler!O42,'S-Verweis Tabellen'!$W$25:$AI$1125,9,0),IF(M42='S-Verweis Tabellen'!$B$12,VLOOKUP(Meldeliste_Einzelsportler!O42,'S-Verweis Tabellen'!$W$25:$AI$1125,10,0),IF(M42='S-Verweis Tabellen'!$B$13,VLOOKUP(Meldeliste_Einzelsportler!O42,'S-Verweis Tabellen'!$W$25:$AI$1125,11,0),IF(M42='S-Verweis Tabellen'!$B$14,VLOOKUP(Meldeliste_Einzelsportler!O42,'S-Verweis Tabellen'!$W$25:$AI$1125,12,0),IF(M42='S-Verweis Tabellen'!$B$15,VLOOKUP(Meldeliste_Einzelsportler!O42,'S-Verweis Tabellen'!$W$25:$AI$1125,13,0))))))))))))))</f>
        <v/>
      </c>
      <c r="R42" s="108"/>
    </row>
    <row r="43" spans="1:18" ht="20.25" customHeight="1">
      <c r="A43" s="98">
        <v>40</v>
      </c>
      <c r="B43" s="99"/>
      <c r="C43" s="100"/>
      <c r="D43" s="100"/>
      <c r="E43" s="101"/>
      <c r="F43" s="102"/>
      <c r="G43" s="103" t="str">
        <f t="shared" ref="G43:G53" si="4">IF(F43="","",DAY(F43))</f>
        <v/>
      </c>
      <c r="H43" s="103" t="str">
        <f t="shared" ref="H43:H53" si="5">IF(F43="","",MONTH(F43))</f>
        <v/>
      </c>
      <c r="I43" s="103" t="str">
        <f t="shared" ref="I43:I53" si="6">IF(F43="","",YEAR(F43))</f>
        <v/>
      </c>
      <c r="J43" s="104" t="str">
        <f t="shared" ref="J43:J53" ca="1" si="7">IF(F43="","",DATEDIF(F43,TODAY()-1,"y"))</f>
        <v/>
      </c>
      <c r="K43" s="105"/>
      <c r="L43" s="98" t="str">
        <f>IF(K43="","",IF(OR(M43='S-Verweis Tabellen'!$B$12,M43='S-Verweis Tabellen'!$B$13),"LK 3",VLOOKUP(K43,'S-Verweis Tabellen'!$Q$3:$R$22,2,0)))</f>
        <v/>
      </c>
      <c r="M43" s="98" t="str">
        <f>IF(I43="","",IF(E43='S-Verweis Tabellen'!$P$3,VLOOKUP(I43,'S-Verweis Tabellen'!$J$4:$L$109,2,0),IF(E43='S-Verweis Tabellen'!$P$4,VLOOKUP(I43,'S-Verweis Tabellen'!$M$4:$O$109,2,0))))</f>
        <v/>
      </c>
      <c r="N43" s="98" t="str">
        <f>IF(M43="","",IF(E43='S-Verweis Tabellen'!$P$3,VLOOKUP(M43,'S-Verweis Tabellen'!$K$4:$L$109,2,0),IF(E43='S-Verweis Tabellen'!$P$4,VLOOKUP(M43,'S-Verweis Tabellen'!$N$4:$O$109,2,0))))</f>
        <v/>
      </c>
      <c r="O43" s="106"/>
      <c r="P43" s="98" t="str">
        <f>IF(O43="","",IF(M43='S-Verweis Tabellen'!$B$4,VLOOKUP(Meldeliste_Einzelsportler!O43,'S-Verweis Tabellen'!$W$25:$AI$1125,2,0),IF(M43='S-Verweis Tabellen'!$B$5,VLOOKUP(Meldeliste_Einzelsportler!O43,'S-Verweis Tabellen'!$W$25:$AI$1125,3,0),IF(M43='S-Verweis Tabellen'!$B$6,VLOOKUP(Meldeliste_Einzelsportler!O43,'S-Verweis Tabellen'!$W$25:$AI$1125,4,0),IF(M43='S-Verweis Tabellen'!$B$7,VLOOKUP(Meldeliste_Einzelsportler!O43,'S-Verweis Tabellen'!$W$25:$AI$1125,5,0),IF(M43='S-Verweis Tabellen'!$B$8,VLOOKUP(Meldeliste_Einzelsportler!O43,'S-Verweis Tabellen'!$W$25:$AI$1125,6,0),IF(M43='S-Verweis Tabellen'!$B$9,VLOOKUP(Meldeliste_Einzelsportler!O43,'S-Verweis Tabellen'!$W$25:$AI$1125,7,0),IF(M43='S-Verweis Tabellen'!$B$10,VLOOKUP(Meldeliste_Einzelsportler!O43,'S-Verweis Tabellen'!$W$25:$AI$1125,8,0),IF(M43='S-Verweis Tabellen'!$B$11,VLOOKUP(Meldeliste_Einzelsportler!O43,'S-Verweis Tabellen'!$W$25:$AI$1125,9,0),IF(M43='S-Verweis Tabellen'!$B$12,VLOOKUP(Meldeliste_Einzelsportler!O43,'S-Verweis Tabellen'!$W$25:$AI$1125,10,0),IF(M43='S-Verweis Tabellen'!$B$13,VLOOKUP(Meldeliste_Einzelsportler!O43,'S-Verweis Tabellen'!$W$25:$AI$1125,11,0),IF(M43='S-Verweis Tabellen'!$B$14,VLOOKUP(Meldeliste_Einzelsportler!O43,'S-Verweis Tabellen'!$W$25:$AI$1125,12,0),IF(M43='S-Verweis Tabellen'!$B$15,VLOOKUP(Meldeliste_Einzelsportler!O43,'S-Verweis Tabellen'!$W$25:$AI$1125,13,0))))))))))))))</f>
        <v/>
      </c>
      <c r="R43" s="108"/>
    </row>
    <row r="44" spans="1:18" ht="20.25" customHeight="1">
      <c r="A44" s="98">
        <v>41</v>
      </c>
      <c r="B44" s="99"/>
      <c r="C44" s="100"/>
      <c r="D44" s="100"/>
      <c r="E44" s="101"/>
      <c r="F44" s="102"/>
      <c r="G44" s="103" t="str">
        <f t="shared" si="4"/>
        <v/>
      </c>
      <c r="H44" s="103" t="str">
        <f t="shared" si="5"/>
        <v/>
      </c>
      <c r="I44" s="103" t="str">
        <f t="shared" si="6"/>
        <v/>
      </c>
      <c r="J44" s="104" t="str">
        <f t="shared" ca="1" si="7"/>
        <v/>
      </c>
      <c r="K44" s="105"/>
      <c r="L44" s="98" t="str">
        <f>IF(K44="","",IF(OR(M44='S-Verweis Tabellen'!$B$12,M44='S-Verweis Tabellen'!$B$13),"LK 3",VLOOKUP(K44,'S-Verweis Tabellen'!$Q$3:$R$22,2,0)))</f>
        <v/>
      </c>
      <c r="M44" s="98" t="str">
        <f>IF(I44="","",IF(E44='S-Verweis Tabellen'!$P$3,VLOOKUP(I44,'S-Verweis Tabellen'!$J$4:$L$109,2,0),IF(E44='S-Verweis Tabellen'!$P$4,VLOOKUP(I44,'S-Verweis Tabellen'!$M$4:$O$109,2,0))))</f>
        <v/>
      </c>
      <c r="N44" s="98" t="str">
        <f>IF(M44="","",IF(E44='S-Verweis Tabellen'!$P$3,VLOOKUP(M44,'S-Verweis Tabellen'!$K$4:$L$109,2,0),IF(E44='S-Verweis Tabellen'!$P$4,VLOOKUP(M44,'S-Verweis Tabellen'!$N$4:$O$109,2,0))))</f>
        <v/>
      </c>
      <c r="O44" s="106"/>
      <c r="P44" s="98" t="str">
        <f>IF(O44="","",IF(M44='S-Verweis Tabellen'!$B$4,VLOOKUP(Meldeliste_Einzelsportler!O44,'S-Verweis Tabellen'!$W$25:$AI$1125,2,0),IF(M44='S-Verweis Tabellen'!$B$5,VLOOKUP(Meldeliste_Einzelsportler!O44,'S-Verweis Tabellen'!$W$25:$AI$1125,3,0),IF(M44='S-Verweis Tabellen'!$B$6,VLOOKUP(Meldeliste_Einzelsportler!O44,'S-Verweis Tabellen'!$W$25:$AI$1125,4,0),IF(M44='S-Verweis Tabellen'!$B$7,VLOOKUP(Meldeliste_Einzelsportler!O44,'S-Verweis Tabellen'!$W$25:$AI$1125,5,0),IF(M44='S-Verweis Tabellen'!$B$8,VLOOKUP(Meldeliste_Einzelsportler!O44,'S-Verweis Tabellen'!$W$25:$AI$1125,6,0),IF(M44='S-Verweis Tabellen'!$B$9,VLOOKUP(Meldeliste_Einzelsportler!O44,'S-Verweis Tabellen'!$W$25:$AI$1125,7,0),IF(M44='S-Verweis Tabellen'!$B$10,VLOOKUP(Meldeliste_Einzelsportler!O44,'S-Verweis Tabellen'!$W$25:$AI$1125,8,0),IF(M44='S-Verweis Tabellen'!$B$11,VLOOKUP(Meldeliste_Einzelsportler!O44,'S-Verweis Tabellen'!$W$25:$AI$1125,9,0),IF(M44='S-Verweis Tabellen'!$B$12,VLOOKUP(Meldeliste_Einzelsportler!O44,'S-Verweis Tabellen'!$W$25:$AI$1125,10,0),IF(M44='S-Verweis Tabellen'!$B$13,VLOOKUP(Meldeliste_Einzelsportler!O44,'S-Verweis Tabellen'!$W$25:$AI$1125,11,0),IF(M44='S-Verweis Tabellen'!$B$14,VLOOKUP(Meldeliste_Einzelsportler!O44,'S-Verweis Tabellen'!$W$25:$AI$1125,12,0),IF(M44='S-Verweis Tabellen'!$B$15,VLOOKUP(Meldeliste_Einzelsportler!O44,'S-Verweis Tabellen'!$W$25:$AI$1125,13,0))))))))))))))</f>
        <v/>
      </c>
      <c r="R44" s="108"/>
    </row>
    <row r="45" spans="1:18" ht="20.25" customHeight="1">
      <c r="A45" s="98">
        <v>42</v>
      </c>
      <c r="B45" s="99"/>
      <c r="C45" s="100"/>
      <c r="D45" s="100"/>
      <c r="E45" s="101"/>
      <c r="F45" s="102"/>
      <c r="G45" s="103" t="str">
        <f t="shared" si="4"/>
        <v/>
      </c>
      <c r="H45" s="103" t="str">
        <f t="shared" si="5"/>
        <v/>
      </c>
      <c r="I45" s="103" t="str">
        <f t="shared" si="6"/>
        <v/>
      </c>
      <c r="J45" s="104" t="str">
        <f t="shared" ca="1" si="7"/>
        <v/>
      </c>
      <c r="K45" s="105"/>
      <c r="L45" s="98" t="str">
        <f>IF(K45="","",IF(OR(M45='S-Verweis Tabellen'!$B$12,M45='S-Verweis Tabellen'!$B$13),"LK 3",VLOOKUP(K45,'S-Verweis Tabellen'!$Q$3:$R$22,2,0)))</f>
        <v/>
      </c>
      <c r="M45" s="98" t="str">
        <f>IF(I45="","",IF(E45='S-Verweis Tabellen'!$P$3,VLOOKUP(I45,'S-Verweis Tabellen'!$J$4:$L$109,2,0),IF(E45='S-Verweis Tabellen'!$P$4,VLOOKUP(I45,'S-Verweis Tabellen'!$M$4:$O$109,2,0))))</f>
        <v/>
      </c>
      <c r="N45" s="98" t="str">
        <f>IF(M45="","",IF(E45='S-Verweis Tabellen'!$P$3,VLOOKUP(M45,'S-Verweis Tabellen'!$K$4:$L$109,2,0),IF(E45='S-Verweis Tabellen'!$P$4,VLOOKUP(M45,'S-Verweis Tabellen'!$N$4:$O$109,2,0))))</f>
        <v/>
      </c>
      <c r="O45" s="106"/>
      <c r="P45" s="98" t="str">
        <f>IF(O45="","",IF(M45='S-Verweis Tabellen'!$B$4,VLOOKUP(Meldeliste_Einzelsportler!O45,'S-Verweis Tabellen'!$W$25:$AI$1125,2,0),IF(M45='S-Verweis Tabellen'!$B$5,VLOOKUP(Meldeliste_Einzelsportler!O45,'S-Verweis Tabellen'!$W$25:$AI$1125,3,0),IF(M45='S-Verweis Tabellen'!$B$6,VLOOKUP(Meldeliste_Einzelsportler!O45,'S-Verweis Tabellen'!$W$25:$AI$1125,4,0),IF(M45='S-Verweis Tabellen'!$B$7,VLOOKUP(Meldeliste_Einzelsportler!O45,'S-Verweis Tabellen'!$W$25:$AI$1125,5,0),IF(M45='S-Verweis Tabellen'!$B$8,VLOOKUP(Meldeliste_Einzelsportler!O45,'S-Verweis Tabellen'!$W$25:$AI$1125,6,0),IF(M45='S-Verweis Tabellen'!$B$9,VLOOKUP(Meldeliste_Einzelsportler!O45,'S-Verweis Tabellen'!$W$25:$AI$1125,7,0),IF(M45='S-Verweis Tabellen'!$B$10,VLOOKUP(Meldeliste_Einzelsportler!O45,'S-Verweis Tabellen'!$W$25:$AI$1125,8,0),IF(M45='S-Verweis Tabellen'!$B$11,VLOOKUP(Meldeliste_Einzelsportler!O45,'S-Verweis Tabellen'!$W$25:$AI$1125,9,0),IF(M45='S-Verweis Tabellen'!$B$12,VLOOKUP(Meldeliste_Einzelsportler!O45,'S-Verweis Tabellen'!$W$25:$AI$1125,10,0),IF(M45='S-Verweis Tabellen'!$B$13,VLOOKUP(Meldeliste_Einzelsportler!O45,'S-Verweis Tabellen'!$W$25:$AI$1125,11,0),IF(M45='S-Verweis Tabellen'!$B$14,VLOOKUP(Meldeliste_Einzelsportler!O45,'S-Verweis Tabellen'!$W$25:$AI$1125,12,0),IF(M45='S-Verweis Tabellen'!$B$15,VLOOKUP(Meldeliste_Einzelsportler!O45,'S-Verweis Tabellen'!$W$25:$AI$1125,13,0))))))))))))))</f>
        <v/>
      </c>
      <c r="R45" s="108"/>
    </row>
    <row r="46" spans="1:18" ht="20.25" customHeight="1">
      <c r="A46" s="98">
        <v>43</v>
      </c>
      <c r="B46" s="99"/>
      <c r="C46" s="100"/>
      <c r="D46" s="100"/>
      <c r="E46" s="101"/>
      <c r="F46" s="102"/>
      <c r="G46" s="103" t="str">
        <f t="shared" si="4"/>
        <v/>
      </c>
      <c r="H46" s="103" t="str">
        <f t="shared" si="5"/>
        <v/>
      </c>
      <c r="I46" s="103" t="str">
        <f t="shared" si="6"/>
        <v/>
      </c>
      <c r="J46" s="104" t="str">
        <f t="shared" ca="1" si="7"/>
        <v/>
      </c>
      <c r="K46" s="105"/>
      <c r="L46" s="98" t="str">
        <f>IF(K46="","",IF(OR(M46='S-Verweis Tabellen'!$B$12,M46='S-Verweis Tabellen'!$B$13),"LK 3",VLOOKUP(K46,'S-Verweis Tabellen'!$Q$3:$R$22,2,0)))</f>
        <v/>
      </c>
      <c r="M46" s="98" t="str">
        <f>IF(I46="","",IF(E46='S-Verweis Tabellen'!$P$3,VLOOKUP(I46,'S-Verweis Tabellen'!$J$4:$L$109,2,0),IF(E46='S-Verweis Tabellen'!$P$4,VLOOKUP(I46,'S-Verweis Tabellen'!$M$4:$O$109,2,0))))</f>
        <v/>
      </c>
      <c r="N46" s="98" t="str">
        <f>IF(M46="","",IF(E46='S-Verweis Tabellen'!$P$3,VLOOKUP(M46,'S-Verweis Tabellen'!$K$4:$L$109,2,0),IF(E46='S-Verweis Tabellen'!$P$4,VLOOKUP(M46,'S-Verweis Tabellen'!$N$4:$O$109,2,0))))</f>
        <v/>
      </c>
      <c r="O46" s="106"/>
      <c r="P46" s="98" t="str">
        <f>IF(O46="","",IF(M46='S-Verweis Tabellen'!$B$4,VLOOKUP(Meldeliste_Einzelsportler!O46,'S-Verweis Tabellen'!$W$25:$AI$1125,2,0),IF(M46='S-Verweis Tabellen'!$B$5,VLOOKUP(Meldeliste_Einzelsportler!O46,'S-Verweis Tabellen'!$W$25:$AI$1125,3,0),IF(M46='S-Verweis Tabellen'!$B$6,VLOOKUP(Meldeliste_Einzelsportler!O46,'S-Verweis Tabellen'!$W$25:$AI$1125,4,0),IF(M46='S-Verweis Tabellen'!$B$7,VLOOKUP(Meldeliste_Einzelsportler!O46,'S-Verweis Tabellen'!$W$25:$AI$1125,5,0),IF(M46='S-Verweis Tabellen'!$B$8,VLOOKUP(Meldeliste_Einzelsportler!O46,'S-Verweis Tabellen'!$W$25:$AI$1125,6,0),IF(M46='S-Verweis Tabellen'!$B$9,VLOOKUP(Meldeliste_Einzelsportler!O46,'S-Verweis Tabellen'!$W$25:$AI$1125,7,0),IF(M46='S-Verweis Tabellen'!$B$10,VLOOKUP(Meldeliste_Einzelsportler!O46,'S-Verweis Tabellen'!$W$25:$AI$1125,8,0),IF(M46='S-Verweis Tabellen'!$B$11,VLOOKUP(Meldeliste_Einzelsportler!O46,'S-Verweis Tabellen'!$W$25:$AI$1125,9,0),IF(M46='S-Verweis Tabellen'!$B$12,VLOOKUP(Meldeliste_Einzelsportler!O46,'S-Verweis Tabellen'!$W$25:$AI$1125,10,0),IF(M46='S-Verweis Tabellen'!$B$13,VLOOKUP(Meldeliste_Einzelsportler!O46,'S-Verweis Tabellen'!$W$25:$AI$1125,11,0),IF(M46='S-Verweis Tabellen'!$B$14,VLOOKUP(Meldeliste_Einzelsportler!O46,'S-Verweis Tabellen'!$W$25:$AI$1125,12,0),IF(M46='S-Verweis Tabellen'!$B$15,VLOOKUP(Meldeliste_Einzelsportler!O46,'S-Verweis Tabellen'!$W$25:$AI$1125,13,0))))))))))))))</f>
        <v/>
      </c>
      <c r="R46" s="108"/>
    </row>
    <row r="47" spans="1:18" ht="20.25" customHeight="1">
      <c r="A47" s="98">
        <v>44</v>
      </c>
      <c r="B47" s="99"/>
      <c r="C47" s="100"/>
      <c r="D47" s="100"/>
      <c r="E47" s="101"/>
      <c r="F47" s="102"/>
      <c r="G47" s="103" t="str">
        <f t="shared" si="4"/>
        <v/>
      </c>
      <c r="H47" s="103" t="str">
        <f t="shared" si="5"/>
        <v/>
      </c>
      <c r="I47" s="103" t="str">
        <f t="shared" si="6"/>
        <v/>
      </c>
      <c r="J47" s="104" t="str">
        <f t="shared" ca="1" si="7"/>
        <v/>
      </c>
      <c r="K47" s="105"/>
      <c r="L47" s="98" t="str">
        <f>IF(K47="","",IF(OR(M47='S-Verweis Tabellen'!$B$12,M47='S-Verweis Tabellen'!$B$13),"LK 3",VLOOKUP(K47,'S-Verweis Tabellen'!$Q$3:$R$22,2,0)))</f>
        <v/>
      </c>
      <c r="M47" s="98" t="str">
        <f>IF(I47="","",IF(E47='S-Verweis Tabellen'!$P$3,VLOOKUP(I47,'S-Verweis Tabellen'!$J$4:$L$109,2,0),IF(E47='S-Verweis Tabellen'!$P$4,VLOOKUP(I47,'S-Verweis Tabellen'!$M$4:$O$109,2,0))))</f>
        <v/>
      </c>
      <c r="N47" s="98" t="str">
        <f>IF(M47="","",IF(E47='S-Verweis Tabellen'!$P$3,VLOOKUP(M47,'S-Verweis Tabellen'!$K$4:$L$109,2,0),IF(E47='S-Verweis Tabellen'!$P$4,VLOOKUP(M47,'S-Verweis Tabellen'!$N$4:$O$109,2,0))))</f>
        <v/>
      </c>
      <c r="O47" s="106"/>
      <c r="P47" s="98" t="str">
        <f>IF(O47="","",IF(M47='S-Verweis Tabellen'!$B$4,VLOOKUP(Meldeliste_Einzelsportler!O47,'S-Verweis Tabellen'!$W$25:$AI$1125,2,0),IF(M47='S-Verweis Tabellen'!$B$5,VLOOKUP(Meldeliste_Einzelsportler!O47,'S-Verweis Tabellen'!$W$25:$AI$1125,3,0),IF(M47='S-Verweis Tabellen'!$B$6,VLOOKUP(Meldeliste_Einzelsportler!O47,'S-Verweis Tabellen'!$W$25:$AI$1125,4,0),IF(M47='S-Verweis Tabellen'!$B$7,VLOOKUP(Meldeliste_Einzelsportler!O47,'S-Verweis Tabellen'!$W$25:$AI$1125,5,0),IF(M47='S-Verweis Tabellen'!$B$8,VLOOKUP(Meldeliste_Einzelsportler!O47,'S-Verweis Tabellen'!$W$25:$AI$1125,6,0),IF(M47='S-Verweis Tabellen'!$B$9,VLOOKUP(Meldeliste_Einzelsportler!O47,'S-Verweis Tabellen'!$W$25:$AI$1125,7,0),IF(M47='S-Verweis Tabellen'!$B$10,VLOOKUP(Meldeliste_Einzelsportler!O47,'S-Verweis Tabellen'!$W$25:$AI$1125,8,0),IF(M47='S-Verweis Tabellen'!$B$11,VLOOKUP(Meldeliste_Einzelsportler!O47,'S-Verweis Tabellen'!$W$25:$AI$1125,9,0),IF(M47='S-Verweis Tabellen'!$B$12,VLOOKUP(Meldeliste_Einzelsportler!O47,'S-Verweis Tabellen'!$W$25:$AI$1125,10,0),IF(M47='S-Verweis Tabellen'!$B$13,VLOOKUP(Meldeliste_Einzelsportler!O47,'S-Verweis Tabellen'!$W$25:$AI$1125,11,0),IF(M47='S-Verweis Tabellen'!$B$14,VLOOKUP(Meldeliste_Einzelsportler!O47,'S-Verweis Tabellen'!$W$25:$AI$1125,12,0),IF(M47='S-Verweis Tabellen'!$B$15,VLOOKUP(Meldeliste_Einzelsportler!O47,'S-Verweis Tabellen'!$W$25:$AI$1125,13,0))))))))))))))</f>
        <v/>
      </c>
      <c r="R47" s="108"/>
    </row>
    <row r="48" spans="1:18" ht="20.25" customHeight="1">
      <c r="A48" s="98">
        <v>45</v>
      </c>
      <c r="B48" s="99"/>
      <c r="C48" s="100"/>
      <c r="D48" s="100"/>
      <c r="E48" s="101"/>
      <c r="F48" s="102"/>
      <c r="G48" s="103" t="str">
        <f t="shared" si="4"/>
        <v/>
      </c>
      <c r="H48" s="103" t="str">
        <f t="shared" si="5"/>
        <v/>
      </c>
      <c r="I48" s="103" t="str">
        <f t="shared" si="6"/>
        <v/>
      </c>
      <c r="J48" s="104" t="str">
        <f t="shared" ca="1" si="7"/>
        <v/>
      </c>
      <c r="K48" s="105"/>
      <c r="L48" s="98" t="str">
        <f>IF(K48="","",IF(OR(M48='S-Verweis Tabellen'!$B$12,M48='S-Verweis Tabellen'!$B$13),"LK 3",VLOOKUP(K48,'S-Verweis Tabellen'!$Q$3:$R$22,2,0)))</f>
        <v/>
      </c>
      <c r="M48" s="98" t="str">
        <f>IF(I48="","",IF(E48='S-Verweis Tabellen'!$P$3,VLOOKUP(I48,'S-Verweis Tabellen'!$J$4:$L$109,2,0),IF(E48='S-Verweis Tabellen'!$P$4,VLOOKUP(I48,'S-Verweis Tabellen'!$M$4:$O$109,2,0))))</f>
        <v/>
      </c>
      <c r="N48" s="98" t="str">
        <f>IF(M48="","",IF(E48='S-Verweis Tabellen'!$P$3,VLOOKUP(M48,'S-Verweis Tabellen'!$K$4:$L$109,2,0),IF(E48='S-Verweis Tabellen'!$P$4,VLOOKUP(M48,'S-Verweis Tabellen'!$N$4:$O$109,2,0))))</f>
        <v/>
      </c>
      <c r="O48" s="106"/>
      <c r="P48" s="98" t="str">
        <f>IF(O48="","",IF(M48='S-Verweis Tabellen'!$B$4,VLOOKUP(Meldeliste_Einzelsportler!O48,'S-Verweis Tabellen'!$W$25:$AI$1125,2,0),IF(M48='S-Verweis Tabellen'!$B$5,VLOOKUP(Meldeliste_Einzelsportler!O48,'S-Verweis Tabellen'!$W$25:$AI$1125,3,0),IF(M48='S-Verweis Tabellen'!$B$6,VLOOKUP(Meldeliste_Einzelsportler!O48,'S-Verweis Tabellen'!$W$25:$AI$1125,4,0),IF(M48='S-Verweis Tabellen'!$B$7,VLOOKUP(Meldeliste_Einzelsportler!O48,'S-Verweis Tabellen'!$W$25:$AI$1125,5,0),IF(M48='S-Verweis Tabellen'!$B$8,VLOOKUP(Meldeliste_Einzelsportler!O48,'S-Verweis Tabellen'!$W$25:$AI$1125,6,0),IF(M48='S-Verweis Tabellen'!$B$9,VLOOKUP(Meldeliste_Einzelsportler!O48,'S-Verweis Tabellen'!$W$25:$AI$1125,7,0),IF(M48='S-Verweis Tabellen'!$B$10,VLOOKUP(Meldeliste_Einzelsportler!O48,'S-Verweis Tabellen'!$W$25:$AI$1125,8,0),IF(M48='S-Verweis Tabellen'!$B$11,VLOOKUP(Meldeliste_Einzelsportler!O48,'S-Verweis Tabellen'!$W$25:$AI$1125,9,0),IF(M48='S-Verweis Tabellen'!$B$12,VLOOKUP(Meldeliste_Einzelsportler!O48,'S-Verweis Tabellen'!$W$25:$AI$1125,10,0),IF(M48='S-Verweis Tabellen'!$B$13,VLOOKUP(Meldeliste_Einzelsportler!O48,'S-Verweis Tabellen'!$W$25:$AI$1125,11,0),IF(M48='S-Verweis Tabellen'!$B$14,VLOOKUP(Meldeliste_Einzelsportler!O48,'S-Verweis Tabellen'!$W$25:$AI$1125,12,0),IF(M48='S-Verweis Tabellen'!$B$15,VLOOKUP(Meldeliste_Einzelsportler!O48,'S-Verweis Tabellen'!$W$25:$AI$1125,13,0))))))))))))))</f>
        <v/>
      </c>
      <c r="R48" s="108"/>
    </row>
    <row r="49" spans="1:18" ht="20.25" customHeight="1">
      <c r="A49" s="98">
        <v>46</v>
      </c>
      <c r="B49" s="99"/>
      <c r="C49" s="100"/>
      <c r="D49" s="100"/>
      <c r="E49" s="101"/>
      <c r="F49" s="102"/>
      <c r="G49" s="103" t="str">
        <f t="shared" si="4"/>
        <v/>
      </c>
      <c r="H49" s="103" t="str">
        <f t="shared" si="5"/>
        <v/>
      </c>
      <c r="I49" s="103" t="str">
        <f t="shared" si="6"/>
        <v/>
      </c>
      <c r="J49" s="104" t="str">
        <f t="shared" ca="1" si="7"/>
        <v/>
      </c>
      <c r="K49" s="105"/>
      <c r="L49" s="98" t="str">
        <f>IF(K49="","",IF(OR(M49='S-Verweis Tabellen'!$B$12,M49='S-Verweis Tabellen'!$B$13),"LK 3",VLOOKUP(K49,'S-Verweis Tabellen'!$Q$3:$R$22,2,0)))</f>
        <v/>
      </c>
      <c r="M49" s="98" t="str">
        <f>IF(I49="","",IF(E49='S-Verweis Tabellen'!$P$3,VLOOKUP(I49,'S-Verweis Tabellen'!$J$4:$L$109,2,0),IF(E49='S-Verweis Tabellen'!$P$4,VLOOKUP(I49,'S-Verweis Tabellen'!$M$4:$O$109,2,0))))</f>
        <v/>
      </c>
      <c r="N49" s="98" t="str">
        <f>IF(M49="","",IF(E49='S-Verweis Tabellen'!$P$3,VLOOKUP(M49,'S-Verweis Tabellen'!$K$4:$L$109,2,0),IF(E49='S-Verweis Tabellen'!$P$4,VLOOKUP(M49,'S-Verweis Tabellen'!$N$4:$O$109,2,0))))</f>
        <v/>
      </c>
      <c r="O49" s="106"/>
      <c r="P49" s="98" t="str">
        <f>IF(O49="","",IF(M49='S-Verweis Tabellen'!$B$4,VLOOKUP(Meldeliste_Einzelsportler!O49,'S-Verweis Tabellen'!$W$25:$AI$1125,2,0),IF(M49='S-Verweis Tabellen'!$B$5,VLOOKUP(Meldeliste_Einzelsportler!O49,'S-Verweis Tabellen'!$W$25:$AI$1125,3,0),IF(M49='S-Verweis Tabellen'!$B$6,VLOOKUP(Meldeliste_Einzelsportler!O49,'S-Verweis Tabellen'!$W$25:$AI$1125,4,0),IF(M49='S-Verweis Tabellen'!$B$7,VLOOKUP(Meldeliste_Einzelsportler!O49,'S-Verweis Tabellen'!$W$25:$AI$1125,5,0),IF(M49='S-Verweis Tabellen'!$B$8,VLOOKUP(Meldeliste_Einzelsportler!O49,'S-Verweis Tabellen'!$W$25:$AI$1125,6,0),IF(M49='S-Verweis Tabellen'!$B$9,VLOOKUP(Meldeliste_Einzelsportler!O49,'S-Verweis Tabellen'!$W$25:$AI$1125,7,0),IF(M49='S-Verweis Tabellen'!$B$10,VLOOKUP(Meldeliste_Einzelsportler!O49,'S-Verweis Tabellen'!$W$25:$AI$1125,8,0),IF(M49='S-Verweis Tabellen'!$B$11,VLOOKUP(Meldeliste_Einzelsportler!O49,'S-Verweis Tabellen'!$W$25:$AI$1125,9,0),IF(M49='S-Verweis Tabellen'!$B$12,VLOOKUP(Meldeliste_Einzelsportler!O49,'S-Verweis Tabellen'!$W$25:$AI$1125,10,0),IF(M49='S-Verweis Tabellen'!$B$13,VLOOKUP(Meldeliste_Einzelsportler!O49,'S-Verweis Tabellen'!$W$25:$AI$1125,11,0),IF(M49='S-Verweis Tabellen'!$B$14,VLOOKUP(Meldeliste_Einzelsportler!O49,'S-Verweis Tabellen'!$W$25:$AI$1125,12,0),IF(M49='S-Verweis Tabellen'!$B$15,VLOOKUP(Meldeliste_Einzelsportler!O49,'S-Verweis Tabellen'!$W$25:$AI$1125,13,0))))))))))))))</f>
        <v/>
      </c>
      <c r="R49" s="108"/>
    </row>
    <row r="50" spans="1:18" ht="20.25" customHeight="1">
      <c r="A50" s="98">
        <v>47</v>
      </c>
      <c r="B50" s="99"/>
      <c r="C50" s="100"/>
      <c r="D50" s="100"/>
      <c r="E50" s="101"/>
      <c r="F50" s="102"/>
      <c r="G50" s="103" t="str">
        <f t="shared" si="4"/>
        <v/>
      </c>
      <c r="H50" s="103" t="str">
        <f t="shared" si="5"/>
        <v/>
      </c>
      <c r="I50" s="103" t="str">
        <f t="shared" si="6"/>
        <v/>
      </c>
      <c r="J50" s="104" t="str">
        <f t="shared" ca="1" si="7"/>
        <v/>
      </c>
      <c r="K50" s="105"/>
      <c r="L50" s="98" t="str">
        <f>IF(K50="","",IF(OR(M50='S-Verweis Tabellen'!$B$12,M50='S-Verweis Tabellen'!$B$13),"LK 3",VLOOKUP(K50,'S-Verweis Tabellen'!$Q$3:$R$22,2,0)))</f>
        <v/>
      </c>
      <c r="M50" s="98" t="str">
        <f>IF(I50="","",IF(E50='S-Verweis Tabellen'!$P$3,VLOOKUP(I50,'S-Verweis Tabellen'!$J$4:$L$109,2,0),IF(E50='S-Verweis Tabellen'!$P$4,VLOOKUP(I50,'S-Verweis Tabellen'!$M$4:$O$109,2,0))))</f>
        <v/>
      </c>
      <c r="N50" s="98" t="str">
        <f>IF(M50="","",IF(E50='S-Verweis Tabellen'!$P$3,VLOOKUP(M50,'S-Verweis Tabellen'!$K$4:$L$109,2,0),IF(E50='S-Verweis Tabellen'!$P$4,VLOOKUP(M50,'S-Verweis Tabellen'!$N$4:$O$109,2,0))))</f>
        <v/>
      </c>
      <c r="O50" s="106"/>
      <c r="P50" s="98" t="str">
        <f>IF(O50="","",IF(M50='S-Verweis Tabellen'!$B$4,VLOOKUP(Meldeliste_Einzelsportler!O50,'S-Verweis Tabellen'!$W$25:$AI$1125,2,0),IF(M50='S-Verweis Tabellen'!$B$5,VLOOKUP(Meldeliste_Einzelsportler!O50,'S-Verweis Tabellen'!$W$25:$AI$1125,3,0),IF(M50='S-Verweis Tabellen'!$B$6,VLOOKUP(Meldeliste_Einzelsportler!O50,'S-Verweis Tabellen'!$W$25:$AI$1125,4,0),IF(M50='S-Verweis Tabellen'!$B$7,VLOOKUP(Meldeliste_Einzelsportler!O50,'S-Verweis Tabellen'!$W$25:$AI$1125,5,0),IF(M50='S-Verweis Tabellen'!$B$8,VLOOKUP(Meldeliste_Einzelsportler!O50,'S-Verweis Tabellen'!$W$25:$AI$1125,6,0),IF(M50='S-Verweis Tabellen'!$B$9,VLOOKUP(Meldeliste_Einzelsportler!O50,'S-Verweis Tabellen'!$W$25:$AI$1125,7,0),IF(M50='S-Verweis Tabellen'!$B$10,VLOOKUP(Meldeliste_Einzelsportler!O50,'S-Verweis Tabellen'!$W$25:$AI$1125,8,0),IF(M50='S-Verweis Tabellen'!$B$11,VLOOKUP(Meldeliste_Einzelsportler!O50,'S-Verweis Tabellen'!$W$25:$AI$1125,9,0),IF(M50='S-Verweis Tabellen'!$B$12,VLOOKUP(Meldeliste_Einzelsportler!O50,'S-Verweis Tabellen'!$W$25:$AI$1125,10,0),IF(M50='S-Verweis Tabellen'!$B$13,VLOOKUP(Meldeliste_Einzelsportler!O50,'S-Verweis Tabellen'!$W$25:$AI$1125,11,0),IF(M50='S-Verweis Tabellen'!$B$14,VLOOKUP(Meldeliste_Einzelsportler!O50,'S-Verweis Tabellen'!$W$25:$AI$1125,12,0),IF(M50='S-Verweis Tabellen'!$B$15,VLOOKUP(Meldeliste_Einzelsportler!O50,'S-Verweis Tabellen'!$W$25:$AI$1125,13,0))))))))))))))</f>
        <v/>
      </c>
      <c r="R50" s="108"/>
    </row>
    <row r="51" spans="1:18" ht="20.25" customHeight="1">
      <c r="A51" s="98">
        <v>48</v>
      </c>
      <c r="B51" s="99"/>
      <c r="C51" s="100"/>
      <c r="D51" s="100"/>
      <c r="E51" s="101"/>
      <c r="F51" s="102"/>
      <c r="G51" s="103" t="str">
        <f t="shared" si="4"/>
        <v/>
      </c>
      <c r="H51" s="103" t="str">
        <f t="shared" si="5"/>
        <v/>
      </c>
      <c r="I51" s="103" t="str">
        <f t="shared" si="6"/>
        <v/>
      </c>
      <c r="J51" s="104" t="str">
        <f t="shared" ca="1" si="7"/>
        <v/>
      </c>
      <c r="K51" s="105"/>
      <c r="L51" s="98" t="str">
        <f>IF(K51="","",IF(OR(M51='S-Verweis Tabellen'!$B$12,M51='S-Verweis Tabellen'!$B$13),"LK 3",VLOOKUP(K51,'S-Verweis Tabellen'!$Q$3:$R$22,2,0)))</f>
        <v/>
      </c>
      <c r="M51" s="98" t="str">
        <f>IF(I51="","",IF(E51='S-Verweis Tabellen'!$P$3,VLOOKUP(I51,'S-Verweis Tabellen'!$J$4:$L$109,2,0),IF(E51='S-Verweis Tabellen'!$P$4,VLOOKUP(I51,'S-Verweis Tabellen'!$M$4:$O$109,2,0))))</f>
        <v/>
      </c>
      <c r="N51" s="98" t="str">
        <f>IF(M51="","",IF(E51='S-Verweis Tabellen'!$P$3,VLOOKUP(M51,'S-Verweis Tabellen'!$K$4:$L$109,2,0),IF(E51='S-Verweis Tabellen'!$P$4,VLOOKUP(M51,'S-Verweis Tabellen'!$N$4:$O$109,2,0))))</f>
        <v/>
      </c>
      <c r="O51" s="106"/>
      <c r="P51" s="98" t="str">
        <f>IF(O51="","",IF(M51='S-Verweis Tabellen'!$B$4,VLOOKUP(Meldeliste_Einzelsportler!O51,'S-Verweis Tabellen'!$W$25:$AI$1125,2,0),IF(M51='S-Verweis Tabellen'!$B$5,VLOOKUP(Meldeliste_Einzelsportler!O51,'S-Verweis Tabellen'!$W$25:$AI$1125,3,0),IF(M51='S-Verweis Tabellen'!$B$6,VLOOKUP(Meldeliste_Einzelsportler!O51,'S-Verweis Tabellen'!$W$25:$AI$1125,4,0),IF(M51='S-Verweis Tabellen'!$B$7,VLOOKUP(Meldeliste_Einzelsportler!O51,'S-Verweis Tabellen'!$W$25:$AI$1125,5,0),IF(M51='S-Verweis Tabellen'!$B$8,VLOOKUP(Meldeliste_Einzelsportler!O51,'S-Verweis Tabellen'!$W$25:$AI$1125,6,0),IF(M51='S-Verweis Tabellen'!$B$9,VLOOKUP(Meldeliste_Einzelsportler!O51,'S-Verweis Tabellen'!$W$25:$AI$1125,7,0),IF(M51='S-Verweis Tabellen'!$B$10,VLOOKUP(Meldeliste_Einzelsportler!O51,'S-Verweis Tabellen'!$W$25:$AI$1125,8,0),IF(M51='S-Verweis Tabellen'!$B$11,VLOOKUP(Meldeliste_Einzelsportler!O51,'S-Verweis Tabellen'!$W$25:$AI$1125,9,0),IF(M51='S-Verweis Tabellen'!$B$12,VLOOKUP(Meldeliste_Einzelsportler!O51,'S-Verweis Tabellen'!$W$25:$AI$1125,10,0),IF(M51='S-Verweis Tabellen'!$B$13,VLOOKUP(Meldeliste_Einzelsportler!O51,'S-Verweis Tabellen'!$W$25:$AI$1125,11,0),IF(M51='S-Verweis Tabellen'!$B$14,VLOOKUP(Meldeliste_Einzelsportler!O51,'S-Verweis Tabellen'!$W$25:$AI$1125,12,0),IF(M51='S-Verweis Tabellen'!$B$15,VLOOKUP(Meldeliste_Einzelsportler!O51,'S-Verweis Tabellen'!$W$25:$AI$1125,13,0))))))))))))))</f>
        <v/>
      </c>
      <c r="R51" s="108"/>
    </row>
    <row r="52" spans="1:18" ht="20.25" customHeight="1">
      <c r="A52" s="98">
        <v>49</v>
      </c>
      <c r="B52" s="99"/>
      <c r="C52" s="100"/>
      <c r="D52" s="100"/>
      <c r="E52" s="101"/>
      <c r="F52" s="102"/>
      <c r="G52" s="103" t="str">
        <f t="shared" si="4"/>
        <v/>
      </c>
      <c r="H52" s="103" t="str">
        <f t="shared" si="5"/>
        <v/>
      </c>
      <c r="I52" s="103" t="str">
        <f t="shared" si="6"/>
        <v/>
      </c>
      <c r="J52" s="104" t="str">
        <f t="shared" ca="1" si="7"/>
        <v/>
      </c>
      <c r="K52" s="105"/>
      <c r="L52" s="98" t="str">
        <f>IF(K52="","",IF(OR(M52='S-Verweis Tabellen'!$B$12,M52='S-Verweis Tabellen'!$B$13),"LK 3",VLOOKUP(K52,'S-Verweis Tabellen'!$Q$3:$R$22,2,0)))</f>
        <v/>
      </c>
      <c r="M52" s="98" t="str">
        <f>IF(I52="","",IF(E52='S-Verweis Tabellen'!$P$3,VLOOKUP(I52,'S-Verweis Tabellen'!$J$4:$L$109,2,0),IF(E52='S-Verweis Tabellen'!$P$4,VLOOKUP(I52,'S-Verweis Tabellen'!$M$4:$O$109,2,0))))</f>
        <v/>
      </c>
      <c r="N52" s="98" t="str">
        <f>IF(M52="","",IF(E52='S-Verweis Tabellen'!$P$3,VLOOKUP(M52,'S-Verweis Tabellen'!$K$4:$L$109,2,0),IF(E52='S-Verweis Tabellen'!$P$4,VLOOKUP(M52,'S-Verweis Tabellen'!$N$4:$O$109,2,0))))</f>
        <v/>
      </c>
      <c r="O52" s="106"/>
      <c r="P52" s="98" t="str">
        <f>IF(O52="","",IF(M52='S-Verweis Tabellen'!$B$4,VLOOKUP(Meldeliste_Einzelsportler!O52,'S-Verweis Tabellen'!$W$25:$AI$1125,2,0),IF(M52='S-Verweis Tabellen'!$B$5,VLOOKUP(Meldeliste_Einzelsportler!O52,'S-Verweis Tabellen'!$W$25:$AI$1125,3,0),IF(M52='S-Verweis Tabellen'!$B$6,VLOOKUP(Meldeliste_Einzelsportler!O52,'S-Verweis Tabellen'!$W$25:$AI$1125,4,0),IF(M52='S-Verweis Tabellen'!$B$7,VLOOKUP(Meldeliste_Einzelsportler!O52,'S-Verweis Tabellen'!$W$25:$AI$1125,5,0),IF(M52='S-Verweis Tabellen'!$B$8,VLOOKUP(Meldeliste_Einzelsportler!O52,'S-Verweis Tabellen'!$W$25:$AI$1125,6,0),IF(M52='S-Verweis Tabellen'!$B$9,VLOOKUP(Meldeliste_Einzelsportler!O52,'S-Verweis Tabellen'!$W$25:$AI$1125,7,0),IF(M52='S-Verweis Tabellen'!$B$10,VLOOKUP(Meldeliste_Einzelsportler!O52,'S-Verweis Tabellen'!$W$25:$AI$1125,8,0),IF(M52='S-Verweis Tabellen'!$B$11,VLOOKUP(Meldeliste_Einzelsportler!O52,'S-Verweis Tabellen'!$W$25:$AI$1125,9,0),IF(M52='S-Verweis Tabellen'!$B$12,VLOOKUP(Meldeliste_Einzelsportler!O52,'S-Verweis Tabellen'!$W$25:$AI$1125,10,0),IF(M52='S-Verweis Tabellen'!$B$13,VLOOKUP(Meldeliste_Einzelsportler!O52,'S-Verweis Tabellen'!$W$25:$AI$1125,11,0),IF(M52='S-Verweis Tabellen'!$B$14,VLOOKUP(Meldeliste_Einzelsportler!O52,'S-Verweis Tabellen'!$W$25:$AI$1125,12,0),IF(M52='S-Verweis Tabellen'!$B$15,VLOOKUP(Meldeliste_Einzelsportler!O52,'S-Verweis Tabellen'!$W$25:$AI$1125,13,0))))))))))))))</f>
        <v/>
      </c>
      <c r="R52" s="108"/>
    </row>
    <row r="53" spans="1:18" ht="20.25" customHeight="1">
      <c r="A53" s="98">
        <v>50</v>
      </c>
      <c r="B53" s="112"/>
      <c r="C53" s="113"/>
      <c r="D53" s="113"/>
      <c r="E53" s="114"/>
      <c r="F53" s="115"/>
      <c r="G53" s="116" t="str">
        <f t="shared" si="4"/>
        <v/>
      </c>
      <c r="H53" s="116" t="str">
        <f t="shared" si="5"/>
        <v/>
      </c>
      <c r="I53" s="116" t="str">
        <f t="shared" si="6"/>
        <v/>
      </c>
      <c r="J53" s="117" t="str">
        <f t="shared" ca="1" si="7"/>
        <v/>
      </c>
      <c r="K53" s="118"/>
      <c r="L53" s="119" t="str">
        <f>IF(K53="","",IF(OR(M53='S-Verweis Tabellen'!$B$12,M53='S-Verweis Tabellen'!$B$13),"LK 3",VLOOKUP(K53,'S-Verweis Tabellen'!$Q$3:$R$22,2,0)))</f>
        <v/>
      </c>
      <c r="M53" s="119" t="str">
        <f>IF(I53="","",IF(E53='S-Verweis Tabellen'!$P$3,VLOOKUP(I53,'S-Verweis Tabellen'!$J$4:$L$109,2,0),IF(E53='S-Verweis Tabellen'!$P$4,VLOOKUP(I53,'S-Verweis Tabellen'!$M$4:$O$109,2,0))))</f>
        <v/>
      </c>
      <c r="N53" s="119" t="str">
        <f>IF(M53="","",IF(E53='S-Verweis Tabellen'!$P$3,VLOOKUP(M53,'S-Verweis Tabellen'!$K$4:$L$109,2,0),IF(E53='S-Verweis Tabellen'!$P$4,VLOOKUP(M53,'S-Verweis Tabellen'!$N$4:$O$109,2,0))))</f>
        <v/>
      </c>
      <c r="O53" s="120"/>
      <c r="P53" s="119" t="str">
        <f>IF(O53="","",IF(M53='S-Verweis Tabellen'!$B$4,VLOOKUP(Meldeliste_Einzelsportler!O53,'S-Verweis Tabellen'!$W$25:$AI$1125,2,0),IF(M53='S-Verweis Tabellen'!$B$5,VLOOKUP(Meldeliste_Einzelsportler!O53,'S-Verweis Tabellen'!$W$25:$AI$1125,3,0),IF(M53='S-Verweis Tabellen'!$B$6,VLOOKUP(Meldeliste_Einzelsportler!O53,'S-Verweis Tabellen'!$W$25:$AI$1125,4,0),IF(M53='S-Verweis Tabellen'!$B$7,VLOOKUP(Meldeliste_Einzelsportler!O53,'S-Verweis Tabellen'!$W$25:$AI$1125,5,0),IF(M53='S-Verweis Tabellen'!$B$8,VLOOKUP(Meldeliste_Einzelsportler!O53,'S-Verweis Tabellen'!$W$25:$AI$1125,6,0),IF(M53='S-Verweis Tabellen'!$B$9,VLOOKUP(Meldeliste_Einzelsportler!O53,'S-Verweis Tabellen'!$W$25:$AI$1125,7,0),IF(M53='S-Verweis Tabellen'!$B$10,VLOOKUP(Meldeliste_Einzelsportler!O53,'S-Verweis Tabellen'!$W$25:$AI$1125,8,0),IF(M53='S-Verweis Tabellen'!$B$11,VLOOKUP(Meldeliste_Einzelsportler!O53,'S-Verweis Tabellen'!$W$25:$AI$1125,9,0),IF(M53='S-Verweis Tabellen'!$B$12,VLOOKUP(Meldeliste_Einzelsportler!O53,'S-Verweis Tabellen'!$W$25:$AI$1125,10,0),IF(M53='S-Verweis Tabellen'!$B$13,VLOOKUP(Meldeliste_Einzelsportler!O53,'S-Verweis Tabellen'!$W$25:$AI$1125,11,0),IF(M53='S-Verweis Tabellen'!$B$14,VLOOKUP(Meldeliste_Einzelsportler!O53,'S-Verweis Tabellen'!$W$25:$AI$1125,12,0),IF(M53='S-Verweis Tabellen'!$B$15,VLOOKUP(Meldeliste_Einzelsportler!O53,'S-Verweis Tabellen'!$W$25:$AI$1125,13,0))))))))))))))</f>
        <v/>
      </c>
      <c r="R53" s="108"/>
    </row>
  </sheetData>
  <sheetProtection sheet="1" objects="1" scenarios="1" selectLockedCells="1" sort="0" autoFilter="0"/>
  <sortState ref="A2:J16">
    <sortCondition ref="C2:C16"/>
  </sortState>
  <mergeCells count="2">
    <mergeCell ref="N1:O1"/>
    <mergeCell ref="B1:E2"/>
  </mergeCells>
  <dataValidations count="2">
    <dataValidation type="date" allowBlank="1" showInputMessage="1" showErrorMessage="1" errorTitle="Gültiges Datum eingeben" error="Bitte ein gültiges Datum bestehend aus Zahlen eingeben." promptTitle="Geburtsdatum" prompt="Eingabeformat: TT.MM.JJJ _x000a_z.B. 18.11.1988" sqref="F4:F53">
      <formula1>1</formula1>
      <formula2>TODAY()</formula2>
    </dataValidation>
    <dataValidation type="decimal" allowBlank="1" showInputMessage="1" showErrorMessage="1" errorTitle="Nur Zahl eingeben" error="z.B. 60.5_x000a_Das Komma bitte als &quot;Punkt&quot; eingeben." promptTitle="IST Gewicht eingeben" prompt="Bitte geben Sie das aktuelle Gewicht vom Sportler an." sqref="O4:O53">
      <formula1>1</formula1>
      <formula2>150</formula2>
    </dataValidation>
  </dataValidations>
  <pageMargins left="0.70866141732283472" right="0.70866141732283472" top="1.1811023622047245" bottom="0.78740157480314965" header="0.31496062992125984" footer="0.31496062992125984"/>
  <pageSetup paperSize="9" scale="64" orientation="landscape" verticalDpi="0" r:id="rId1"/>
  <headerFooter>
    <oddFooter>&amp;CMeldeliste - Vorarlberger Meisterschaften&amp;R&amp;P von &amp;N</oddFooter>
  </headerFooter>
  <rowBreaks count="1" manualBreakCount="1">
    <brk id="25" max="15" man="1"/>
  </rowBreaks>
  <colBreaks count="1" manualBreakCount="1">
    <brk id="16" max="1048575" man="1"/>
  </col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960586-4F04-4A61-9950-62EE839A65D6}">
            <xm:f>'S-Verweis Tabellen'!$Q$12</xm:f>
            <x14:dxf>
              <font>
                <b/>
                <i val="0"/>
                <color rgb="FFFF0000"/>
              </font>
            </x14:dxf>
          </x14:cfRule>
          <x14:cfRule type="cellIs" priority="2" operator="equal" id="{9B9815D6-9ACE-4FF1-BE9E-060953EF46AC}">
            <xm:f>'S-Verweis Tabellen'!$Q$11</xm:f>
            <x14:dxf>
              <font>
                <b/>
                <i val="0"/>
                <color rgb="FFFF0000"/>
              </font>
            </x14:dxf>
          </x14:cfRule>
          <x14:cfRule type="cellIs" priority="3" operator="equal" id="{61312BEE-AB85-47C1-95E3-63BF853EC410}">
            <xm:f>'S-Verweis Tabellen'!$Q$10</xm:f>
            <x14:dxf>
              <font>
                <b/>
                <i val="0"/>
                <color rgb="FFB48100"/>
              </font>
            </x14:dxf>
          </x14:cfRule>
          <x14:cfRule type="cellIs" priority="4" operator="equal" id="{1542E9D2-8073-4042-808D-6564E2A03EC5}">
            <xm:f>'S-Verweis Tabellen'!$Q$9</xm:f>
            <x14:dxf>
              <font>
                <b/>
                <i val="0"/>
                <color rgb="FFB48100"/>
              </font>
            </x14:dxf>
          </x14:cfRule>
          <x14:cfRule type="cellIs" priority="5" operator="equal" id="{22048892-3BBB-4D1E-9E53-505ECB6EEDB9}">
            <xm:f>'S-Verweis Tabellen'!$Q$8</xm:f>
            <x14:dxf>
              <font>
                <b/>
                <i val="0"/>
                <color rgb="FF0070C0"/>
              </font>
            </x14:dxf>
          </x14:cfRule>
          <x14:cfRule type="cellIs" priority="6" operator="equal" id="{9D9EDD8F-964E-455D-977C-1104B5B457DF}">
            <xm:f>'S-Verweis Tabellen'!$Q$7</xm:f>
            <x14:dxf>
              <font>
                <b/>
                <i val="0"/>
                <color rgb="FF0070C0"/>
              </font>
            </x14:dxf>
          </x14:cfRule>
          <x14:cfRule type="cellIs" priority="7" operator="equal" id="{2244BCDB-F473-409F-BBA4-6F704AE9141F}">
            <xm:f>'S-Verweis Tabellen'!$Q$6</xm:f>
            <x14:dxf>
              <font>
                <b/>
                <i val="0"/>
                <color rgb="FF00B050"/>
              </font>
            </x14:dxf>
          </x14:cfRule>
          <x14:cfRule type="cellIs" priority="8" operator="equal" id="{36EE4778-EB77-4BC1-8943-8CD45C8791E8}">
            <xm:f>'S-Verweis Tabellen'!$Q$5</xm:f>
            <x14:dxf>
              <font>
                <b/>
                <i val="0"/>
                <color rgb="FF00B050"/>
              </font>
            </x14:dxf>
          </x14:cfRule>
          <x14:cfRule type="cellIs" priority="9" operator="equal" id="{63B1843C-C894-456F-9A61-10264CF6A143}">
            <xm:f>'S-Verweis Tabellen'!$Q$4</xm:f>
            <x14:dxf>
              <font>
                <b/>
                <i val="0"/>
                <strike val="0"/>
                <color rgb="FFF6D900"/>
              </font>
            </x14:dxf>
          </x14:cfRule>
          <x14:cfRule type="cellIs" priority="10" operator="equal" id="{6BAFC7BE-9AAF-4D0C-90DC-F3A54E312ADA}">
            <xm:f>'S-Verweis Tabellen'!$Q$3</xm:f>
            <x14:dxf>
              <font>
                <b/>
                <i val="0"/>
                <strike val="0"/>
                <color rgb="FFF6D900"/>
              </font>
            </x14:dxf>
          </x14:cfRule>
          <xm:sqref>K4:K53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aus Liste auswählen" error="Bitte den Kup oder Dan des Sportlers aus der Liste auswählen" promptTitle="Gürtel" prompt="Bitte Kup oder Dan des Sportlers aus Liste auswählen">
          <x14:formula1>
            <xm:f>'S-Verweis Tabellen'!$Q$3:$Q$22</xm:f>
          </x14:formula1>
          <xm:sqref>K4:K53</xm:sqref>
        </x14:dataValidation>
        <x14:dataValidation type="list" allowBlank="1" showInputMessage="1" showErrorMessage="1" errorTitle="Vereinsname" error="Bitte aus der Liste auswählen." promptTitle="Vereinsname" prompt="Bitte deinen Verein aus der Liste auswählen.">
          <x14:formula1>
            <xm:f>'S-Verweis Tabellen'!$S$3:$S$11</xm:f>
          </x14:formula1>
          <xm:sqref>B4:B53</xm:sqref>
        </x14:dataValidation>
        <x14:dataValidation type="list" allowBlank="1" showInputMessage="1" showErrorMessage="1" errorTitle="Geschlecht aus Liste" error="Bitte &quot;m&quot; für männlich und &quot;w&quot; für weiblich aus der Liste auswählen." promptTitle="Geschlecht" prompt="Bitte &quot;m&quot; für männlich und &quot;w&quot; für weiblich aus der Liste auswählen.">
          <x14:formula1>
            <xm:f>'S-Verweis Tabellen'!$P$3:$P$4</xm:f>
          </x14:formula1>
          <xm:sqref>E4:E53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W1125"/>
  <sheetViews>
    <sheetView zoomScale="85" zoomScaleNormal="85" workbookViewId="0">
      <selection activeCell="AI14" sqref="AI14"/>
    </sheetView>
  </sheetViews>
  <sheetFormatPr baseColWidth="10" defaultRowHeight="15"/>
  <cols>
    <col min="1" max="1" width="3.85546875" style="8" customWidth="1"/>
    <col min="2" max="2" width="28" style="8" customWidth="1"/>
    <col min="3" max="3" width="16" style="8" customWidth="1"/>
    <col min="4" max="4" width="4.42578125" style="8" customWidth="1"/>
    <col min="5" max="5" width="5.140625" style="8" customWidth="1"/>
    <col min="6" max="6" width="3.7109375" style="8" customWidth="1"/>
    <col min="7" max="7" width="12.28515625" style="8" customWidth="1"/>
    <col min="8" max="8" width="4" style="8" customWidth="1"/>
    <col min="9" max="9" width="9.42578125" style="8" customWidth="1"/>
    <col min="10" max="10" width="8.7109375" style="8" customWidth="1"/>
    <col min="11" max="11" width="26.85546875" style="8" customWidth="1"/>
    <col min="12" max="13" width="8.28515625" style="8" customWidth="1"/>
    <col min="14" max="14" width="26.85546875" style="8" customWidth="1"/>
    <col min="15" max="15" width="8.28515625" style="8" customWidth="1"/>
    <col min="16" max="16" width="10.42578125" style="8" customWidth="1"/>
    <col min="17" max="17" width="10.140625" style="8" customWidth="1"/>
    <col min="18" max="18" width="16.28515625" style="8" customWidth="1"/>
    <col min="19" max="19" width="13.5703125" style="8" customWidth="1"/>
    <col min="20" max="21" width="11.42578125" style="8"/>
    <col min="22" max="22" width="22" style="8" customWidth="1"/>
    <col min="23" max="23" width="13.28515625" style="8" customWidth="1"/>
    <col min="24" max="44" width="4" style="8" customWidth="1"/>
    <col min="45" max="112" width="3.140625" style="8" customWidth="1"/>
    <col min="113" max="113" width="3" style="8" customWidth="1"/>
    <col min="114" max="16384" width="11.42578125" style="8"/>
  </cols>
  <sheetData>
    <row r="1" spans="1:49" s="44" customFormat="1" ht="16.5" thickBot="1">
      <c r="B1" s="45" t="s">
        <v>37</v>
      </c>
      <c r="C1" s="45" t="s">
        <v>6</v>
      </c>
      <c r="D1" s="46"/>
      <c r="E1" s="46"/>
      <c r="F1" s="46"/>
      <c r="G1" s="47">
        <f>Meldeliste_Einzelsportler!P1</f>
        <v>43465</v>
      </c>
      <c r="H1" s="46" t="s">
        <v>51</v>
      </c>
      <c r="I1" s="46"/>
      <c r="J1" s="45"/>
      <c r="K1" s="45"/>
      <c r="L1" s="45"/>
      <c r="M1" s="45"/>
      <c r="N1" s="45"/>
      <c r="O1" s="45"/>
      <c r="P1" s="45" t="s">
        <v>52</v>
      </c>
      <c r="Q1" s="45" t="s">
        <v>7</v>
      </c>
      <c r="R1" s="45" t="s">
        <v>11</v>
      </c>
      <c r="S1" s="45" t="s">
        <v>77</v>
      </c>
      <c r="T1" s="46"/>
      <c r="U1" s="46"/>
      <c r="V1" s="48" t="s">
        <v>6</v>
      </c>
      <c r="W1" s="127" t="s">
        <v>74</v>
      </c>
      <c r="X1" s="127"/>
      <c r="Y1" s="127"/>
      <c r="Z1" s="127"/>
      <c r="AA1" s="127"/>
      <c r="AB1" s="127"/>
      <c r="AC1" s="127"/>
      <c r="AD1" s="127"/>
      <c r="AE1" s="127"/>
      <c r="AF1" s="127"/>
      <c r="AG1" s="46"/>
      <c r="AH1" s="46"/>
      <c r="AI1" s="126" t="s">
        <v>76</v>
      </c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1:49">
      <c r="B2" s="128" t="s">
        <v>59</v>
      </c>
      <c r="C2" s="128"/>
      <c r="D2" s="35"/>
      <c r="E2" s="130" t="s">
        <v>35</v>
      </c>
      <c r="F2" s="130"/>
      <c r="G2" s="19">
        <f>YEAR(G1)</f>
        <v>2018</v>
      </c>
      <c r="H2" s="35"/>
      <c r="I2" s="35"/>
      <c r="J2" s="35"/>
      <c r="K2" s="35"/>
      <c r="L2" s="35"/>
      <c r="M2" s="35"/>
      <c r="N2" s="35"/>
      <c r="O2" s="35"/>
    </row>
    <row r="3" spans="1:49" ht="18.75">
      <c r="B3" s="35"/>
      <c r="C3" s="35"/>
      <c r="D3" s="35"/>
      <c r="E3" s="9"/>
      <c r="F3" s="9"/>
      <c r="H3" s="35"/>
      <c r="I3" s="35"/>
      <c r="J3" s="128" t="s">
        <v>60</v>
      </c>
      <c r="K3" s="128"/>
      <c r="L3" s="35"/>
      <c r="M3" s="35"/>
      <c r="N3" s="128" t="s">
        <v>61</v>
      </c>
      <c r="O3" s="128"/>
      <c r="P3" s="10" t="s">
        <v>46</v>
      </c>
      <c r="Q3" s="20" t="s">
        <v>21</v>
      </c>
      <c r="R3" s="20" t="s">
        <v>10</v>
      </c>
      <c r="S3" s="20" t="s">
        <v>5</v>
      </c>
      <c r="V3" s="8" t="str">
        <f>IF(B4="","",B4)</f>
        <v>01 Herren</v>
      </c>
      <c r="W3" s="8">
        <v>58</v>
      </c>
      <c r="X3" s="8">
        <v>68</v>
      </c>
      <c r="Y3" s="42">
        <v>80</v>
      </c>
      <c r="AF3" s="43">
        <v>80</v>
      </c>
      <c r="AI3" s="20">
        <f>IF(W3="","",-W3)</f>
        <v>-58</v>
      </c>
      <c r="AJ3" s="20">
        <f t="shared" ref="AJ3:AQ3" si="0">IF(X3="","",-X3)</f>
        <v>-68</v>
      </c>
      <c r="AK3" s="20">
        <f t="shared" si="0"/>
        <v>-80</v>
      </c>
      <c r="AL3" s="20" t="str">
        <f t="shared" si="0"/>
        <v/>
      </c>
      <c r="AM3" s="20" t="str">
        <f t="shared" si="0"/>
        <v/>
      </c>
      <c r="AN3" s="20" t="str">
        <f t="shared" si="0"/>
        <v/>
      </c>
      <c r="AO3" s="20" t="str">
        <f t="shared" si="0"/>
        <v/>
      </c>
      <c r="AP3" s="20" t="str">
        <f t="shared" si="0"/>
        <v/>
      </c>
      <c r="AQ3" s="20" t="str">
        <f t="shared" si="0"/>
        <v/>
      </c>
      <c r="AR3" s="58" t="str">
        <f>IF(AF3="","",AF3&amp;"+")</f>
        <v>80+</v>
      </c>
    </row>
    <row r="4" spans="1:49">
      <c r="A4" s="11">
        <v>1</v>
      </c>
      <c r="B4" s="20" t="s">
        <v>62</v>
      </c>
      <c r="C4" s="8" t="str">
        <f t="shared" ref="C4:C5" si="1">IF(D4="","",D4&amp;" "&amp;E4)</f>
        <v>18 +</v>
      </c>
      <c r="D4" s="21">
        <v>18</v>
      </c>
      <c r="E4" s="55" t="s">
        <v>50</v>
      </c>
      <c r="F4" s="23"/>
      <c r="G4" s="8">
        <f>IF(D4="","",$G$2-D4)</f>
        <v>2000</v>
      </c>
      <c r="H4" s="8" t="str">
        <f>IF(D4="","","bis")</f>
        <v>bis</v>
      </c>
      <c r="I4" s="12" t="str">
        <f>IF(F4="","",$G$2-F4)</f>
        <v/>
      </c>
      <c r="J4" s="37">
        <v>2020</v>
      </c>
      <c r="K4" s="38" t="str">
        <f t="shared" ref="K4:K48" si="2">IF(AND(J4&lt;=$G$6,J4&gt;=$I$6),$B$6,IF(AND(J4&lt;=$G$8,J4&gt;=$I$8),$B$8,IF(AND(J4&lt;=$G$10,J4&gt;=$I$10),$B$10,IF(AND(J4&lt;=$G$12,J4&gt;=$I$12),$B$12,IF(($G$2-J4)&gt;=$D$14,$B$14,IF(J4&lt;=$G$4,$B$4,""))))))</f>
        <v/>
      </c>
      <c r="L4" s="13" t="str">
        <f>IF(K4="","",IF(K4=$B$4,$C$4,IF(K4=$B$5,$C$5,IF(K4=$B$6,$C$6,IF(K4=$B$7,$C$7,IF(K4=$B$8,$C$8,IF(K4=$B$9,$C$9,IF(K4=$B$10,$C$10,IF(K4=$B$11,$C$11,IF(K4=$B$12,$C$12,IF(K4=$B$13,$C$13,IF(K4=$B$14,$C$14,IF(K4=$B$15,$C$15)))))))))))))</f>
        <v/>
      </c>
      <c r="M4" s="37">
        <v>2020</v>
      </c>
      <c r="N4" s="39" t="str">
        <f>IF(AND(M4&lt;=$G$7,M4&gt;=$I$7),$B$7,IF(AND(M4&lt;=$G$9,M4&gt;=$I$9),$B$9,IF(AND(M4&lt;=$G$11,M4&gt;=$I$11),$B$11,IF(AND(M4&lt;=$G$13,M4&gt;=$I$13),$B$13,IF(($G$2-M4)&gt;=$D$15,$B$15,IF(M4&lt;=$G$5,$B$5,""))))))</f>
        <v/>
      </c>
      <c r="O4" s="13" t="str">
        <f>IF(N4="","",IF(N4=$B$4,$C$4,IF(N4=$B$5,$C$5,IF(N4=$B$6,$C$6,IF(N4=$B$7,$C$7,IF(N4=$B$8,$C$8,IF(N4=$B$9,$C$9,IF(N4=$B$10,$C$10,IF(N4=$B$11,$C$11,IF(N4=$B$12,$C$12,IF(N4=$B$13,$C$13,IF(N4=$B$14,$C$14,IF(N4=$B$15,$C$15)))))))))))))</f>
        <v/>
      </c>
      <c r="P4" s="10" t="s">
        <v>47</v>
      </c>
      <c r="Q4" s="20" t="s">
        <v>20</v>
      </c>
      <c r="R4" s="20" t="s">
        <v>10</v>
      </c>
      <c r="S4" s="20" t="s">
        <v>38</v>
      </c>
      <c r="V4" s="8" t="str">
        <f t="shared" ref="V4:V15" si="3">IF(B5="","",B5)</f>
        <v>02 Damen</v>
      </c>
      <c r="W4" s="8">
        <v>49</v>
      </c>
      <c r="X4" s="8">
        <v>57</v>
      </c>
      <c r="Y4" s="42">
        <v>67</v>
      </c>
      <c r="AF4" s="43">
        <v>67</v>
      </c>
      <c r="AI4" s="20">
        <f t="shared" ref="AI4:AI14" si="4">IF(W4="","",-W4)</f>
        <v>-49</v>
      </c>
      <c r="AJ4" s="20">
        <f t="shared" ref="AJ4:AJ14" si="5">IF(X4="","",-X4)</f>
        <v>-57</v>
      </c>
      <c r="AK4" s="20">
        <f t="shared" ref="AK4:AK14" si="6">IF(Y4="","",-Y4)</f>
        <v>-67</v>
      </c>
      <c r="AL4" s="20" t="str">
        <f t="shared" ref="AL4:AL14" si="7">IF(Z4="","",-Z4)</f>
        <v/>
      </c>
      <c r="AM4" s="20" t="str">
        <f t="shared" ref="AM4:AM14" si="8">IF(AA4="","",-AA4)</f>
        <v/>
      </c>
      <c r="AN4" s="20" t="str">
        <f t="shared" ref="AN4:AN14" si="9">IF(AB4="","",-AB4)</f>
        <v/>
      </c>
      <c r="AO4" s="20" t="str">
        <f t="shared" ref="AO4:AO14" si="10">IF(AC4="","",-AC4)</f>
        <v/>
      </c>
      <c r="AP4" s="20" t="str">
        <f t="shared" ref="AP4:AP14" si="11">IF(AD4="","",-AD4)</f>
        <v/>
      </c>
      <c r="AQ4" s="20" t="str">
        <f t="shared" ref="AQ4:AQ14" si="12">IF(AE4="","",-AE4)</f>
        <v/>
      </c>
      <c r="AR4" s="58" t="str">
        <f t="shared" ref="AR4:AR14" si="13">IF(AF4="","",AF4&amp;"+")</f>
        <v>67+</v>
      </c>
      <c r="AW4" s="51"/>
    </row>
    <row r="5" spans="1:49">
      <c r="A5" s="11">
        <v>2</v>
      </c>
      <c r="B5" s="20" t="s">
        <v>63</v>
      </c>
      <c r="C5" s="8" t="str">
        <f t="shared" si="1"/>
        <v>18 +</v>
      </c>
      <c r="D5" s="21">
        <v>18</v>
      </c>
      <c r="E5" s="55" t="s">
        <v>50</v>
      </c>
      <c r="F5" s="23"/>
      <c r="G5" s="8">
        <f t="shared" ref="G5:G37" si="14">IF(D5="","",$G$2-D5)</f>
        <v>2000</v>
      </c>
      <c r="H5" s="8" t="str">
        <f t="shared" ref="H5:H37" si="15">IF(D5="","","bis")</f>
        <v>bis</v>
      </c>
      <c r="I5" s="12" t="str">
        <f t="shared" ref="I5:I37" si="16">IF(F5="","",$G$2-F5)</f>
        <v/>
      </c>
      <c r="J5" s="37">
        <v>2019</v>
      </c>
      <c r="K5" s="38" t="str">
        <f t="shared" si="2"/>
        <v/>
      </c>
      <c r="L5" s="13" t="str">
        <f t="shared" ref="L5:L68" si="17">IF(K5="","",IF(K5=$B$4,$C$4,IF(K5=$B$5,$C$5,IF(K5=$B$6,$C$6,IF(K5=$B$7,$C$7,IF(K5=$B$8,$C$8,IF(K5=$B$9,$C$9,IF(K5=$B$10,$C$10,IF(K5=$B$11,$C$11,IF(K5=$B$12,$C$12,IF(K5=$B$13,$C$13,IF(K5=$B$14,$C$14,IF(K5=$B$15,$C$15)))))))))))))</f>
        <v/>
      </c>
      <c r="M5" s="37">
        <v>2019</v>
      </c>
      <c r="N5" s="39" t="str">
        <f t="shared" ref="N5:N68" si="18">IF(AND(M5&lt;=$G$7,M5&gt;=$I$7),$B$7,IF(AND(M5&lt;=$G$9,M5&gt;=$I$9),$B$9,IF(AND(M5&lt;=$G$11,M5&gt;=$I$11),$B$11,IF(AND(M5&lt;=$G$13,M5&gt;=$I$13),$B$13,IF(($G$2-M5)&gt;=$D$15,$B$15,IF(M5&lt;=$G$5,$B$5,""))))))</f>
        <v/>
      </c>
      <c r="O5" s="13" t="str">
        <f t="shared" ref="O5:O68" si="19">IF(N5="","",IF(N5=$B$4,$C$4,IF(N5=$B$5,$C$5,IF(N5=$B$6,$C$6,IF(N5=$B$7,$C$7,IF(N5=$B$8,$C$8,IF(N5=$B$9,$C$9,IF(N5=$B$10,$C$10,IF(N5=$B$11,$C$11,IF(N5=$B$12,$C$12,IF(N5=$B$13,$C$13,IF(N5=$B$14,$C$14,IF(N5=$B$15,$C$15)))))))))))))</f>
        <v/>
      </c>
      <c r="P5" s="14"/>
      <c r="Q5" s="20" t="s">
        <v>19</v>
      </c>
      <c r="R5" s="20" t="s">
        <v>9</v>
      </c>
      <c r="S5" s="20" t="s">
        <v>41</v>
      </c>
      <c r="V5" s="8" t="str">
        <f t="shared" si="3"/>
        <v>03 Junioren männlich</v>
      </c>
      <c r="W5" s="8">
        <v>45</v>
      </c>
      <c r="X5" s="8">
        <v>48</v>
      </c>
      <c r="Y5" s="8">
        <v>51</v>
      </c>
      <c r="Z5" s="8">
        <v>55</v>
      </c>
      <c r="AA5" s="8">
        <v>59</v>
      </c>
      <c r="AB5" s="8">
        <v>63</v>
      </c>
      <c r="AC5" s="8">
        <v>68</v>
      </c>
      <c r="AD5" s="8">
        <v>73</v>
      </c>
      <c r="AE5" s="42">
        <v>78</v>
      </c>
      <c r="AF5" s="43">
        <v>78</v>
      </c>
      <c r="AI5" s="20">
        <f t="shared" si="4"/>
        <v>-45</v>
      </c>
      <c r="AJ5" s="20">
        <f t="shared" si="5"/>
        <v>-48</v>
      </c>
      <c r="AK5" s="20">
        <f t="shared" si="6"/>
        <v>-51</v>
      </c>
      <c r="AL5" s="20">
        <f t="shared" si="7"/>
        <v>-55</v>
      </c>
      <c r="AM5" s="20">
        <f t="shared" si="8"/>
        <v>-59</v>
      </c>
      <c r="AN5" s="20">
        <f t="shared" si="9"/>
        <v>-63</v>
      </c>
      <c r="AO5" s="20">
        <f t="shared" si="10"/>
        <v>-68</v>
      </c>
      <c r="AP5" s="20">
        <f t="shared" si="11"/>
        <v>-73</v>
      </c>
      <c r="AQ5" s="20">
        <f t="shared" si="12"/>
        <v>-78</v>
      </c>
      <c r="AR5" s="58" t="str">
        <f t="shared" si="13"/>
        <v>78+</v>
      </c>
    </row>
    <row r="6" spans="1:49">
      <c r="A6" s="11">
        <v>3</v>
      </c>
      <c r="B6" s="20" t="s">
        <v>66</v>
      </c>
      <c r="C6" s="8" t="str">
        <f>IF(D6="","",D6&amp;" - "&amp;F6&amp;" J.")</f>
        <v>15 - 17 J.</v>
      </c>
      <c r="D6" s="22">
        <v>15</v>
      </c>
      <c r="E6" s="56" t="s">
        <v>49</v>
      </c>
      <c r="F6" s="24">
        <v>17</v>
      </c>
      <c r="G6" s="8">
        <f t="shared" si="14"/>
        <v>2003</v>
      </c>
      <c r="H6" s="8" t="str">
        <f t="shared" si="15"/>
        <v>bis</v>
      </c>
      <c r="I6" s="12">
        <f t="shared" si="16"/>
        <v>2001</v>
      </c>
      <c r="J6" s="37">
        <v>2018</v>
      </c>
      <c r="K6" s="38" t="str">
        <f t="shared" si="2"/>
        <v/>
      </c>
      <c r="L6" s="13" t="str">
        <f t="shared" si="17"/>
        <v/>
      </c>
      <c r="M6" s="37">
        <v>2018</v>
      </c>
      <c r="N6" s="39" t="str">
        <f t="shared" si="18"/>
        <v/>
      </c>
      <c r="O6" s="13" t="str">
        <f t="shared" si="19"/>
        <v/>
      </c>
      <c r="P6" s="14"/>
      <c r="Q6" s="20" t="s">
        <v>18</v>
      </c>
      <c r="R6" s="20" t="s">
        <v>9</v>
      </c>
      <c r="S6" s="20" t="s">
        <v>39</v>
      </c>
      <c r="V6" s="8" t="str">
        <f t="shared" si="3"/>
        <v>04 Junioren weiblich</v>
      </c>
      <c r="W6" s="8">
        <v>42</v>
      </c>
      <c r="X6" s="8">
        <v>44</v>
      </c>
      <c r="Y6" s="8">
        <v>46</v>
      </c>
      <c r="Z6" s="8">
        <v>49</v>
      </c>
      <c r="AA6" s="8">
        <v>52</v>
      </c>
      <c r="AB6" s="8">
        <v>55</v>
      </c>
      <c r="AC6" s="8">
        <v>59</v>
      </c>
      <c r="AD6" s="8">
        <v>63</v>
      </c>
      <c r="AE6" s="42">
        <v>68</v>
      </c>
      <c r="AF6" s="43">
        <v>68</v>
      </c>
      <c r="AI6" s="20">
        <f t="shared" si="4"/>
        <v>-42</v>
      </c>
      <c r="AJ6" s="20">
        <f t="shared" si="5"/>
        <v>-44</v>
      </c>
      <c r="AK6" s="20">
        <f t="shared" si="6"/>
        <v>-46</v>
      </c>
      <c r="AL6" s="20">
        <f t="shared" si="7"/>
        <v>-49</v>
      </c>
      <c r="AM6" s="20">
        <f t="shared" si="8"/>
        <v>-52</v>
      </c>
      <c r="AN6" s="20">
        <f t="shared" si="9"/>
        <v>-55</v>
      </c>
      <c r="AO6" s="20">
        <f t="shared" si="10"/>
        <v>-59</v>
      </c>
      <c r="AP6" s="20">
        <f t="shared" si="11"/>
        <v>-63</v>
      </c>
      <c r="AQ6" s="20">
        <f t="shared" si="12"/>
        <v>-68</v>
      </c>
      <c r="AR6" s="58" t="str">
        <f t="shared" si="13"/>
        <v>68+</v>
      </c>
    </row>
    <row r="7" spans="1:49">
      <c r="A7" s="11">
        <v>4</v>
      </c>
      <c r="B7" s="20" t="s">
        <v>70</v>
      </c>
      <c r="C7" s="8" t="str">
        <f t="shared" ref="C7:C13" si="20">IF(D7="","",D7&amp;" - "&amp;F7&amp;" J.")</f>
        <v>15 - 17 J.</v>
      </c>
      <c r="D7" s="22">
        <v>15</v>
      </c>
      <c r="E7" s="56" t="s">
        <v>49</v>
      </c>
      <c r="F7" s="24">
        <v>17</v>
      </c>
      <c r="G7" s="8">
        <f t="shared" si="14"/>
        <v>2003</v>
      </c>
      <c r="H7" s="8" t="str">
        <f t="shared" si="15"/>
        <v>bis</v>
      </c>
      <c r="I7" s="12">
        <f t="shared" si="16"/>
        <v>2001</v>
      </c>
      <c r="J7" s="37">
        <v>2017</v>
      </c>
      <c r="K7" s="38" t="str">
        <f t="shared" si="2"/>
        <v/>
      </c>
      <c r="L7" s="13" t="str">
        <f t="shared" si="17"/>
        <v/>
      </c>
      <c r="M7" s="37">
        <v>2017</v>
      </c>
      <c r="N7" s="39" t="str">
        <f t="shared" si="18"/>
        <v/>
      </c>
      <c r="O7" s="13" t="str">
        <f t="shared" si="19"/>
        <v/>
      </c>
      <c r="P7" s="14"/>
      <c r="Q7" s="20" t="s">
        <v>17</v>
      </c>
      <c r="R7" s="20" t="s">
        <v>9</v>
      </c>
      <c r="S7" s="20" t="s">
        <v>40</v>
      </c>
      <c r="V7" s="8" t="str">
        <f t="shared" si="3"/>
        <v>05 Kadetten männlich</v>
      </c>
      <c r="W7" s="8">
        <v>33</v>
      </c>
      <c r="X7" s="8">
        <v>37</v>
      </c>
      <c r="Y7" s="8">
        <v>41</v>
      </c>
      <c r="Z7" s="8">
        <v>45</v>
      </c>
      <c r="AA7" s="8">
        <v>49</v>
      </c>
      <c r="AB7" s="8">
        <v>53</v>
      </c>
      <c r="AC7" s="8">
        <v>57</v>
      </c>
      <c r="AD7" s="8">
        <v>61</v>
      </c>
      <c r="AE7" s="42">
        <v>65</v>
      </c>
      <c r="AF7" s="43">
        <v>65</v>
      </c>
      <c r="AI7" s="20">
        <f t="shared" si="4"/>
        <v>-33</v>
      </c>
      <c r="AJ7" s="20">
        <f t="shared" si="5"/>
        <v>-37</v>
      </c>
      <c r="AK7" s="20">
        <f t="shared" si="6"/>
        <v>-41</v>
      </c>
      <c r="AL7" s="20">
        <f t="shared" si="7"/>
        <v>-45</v>
      </c>
      <c r="AM7" s="20">
        <f t="shared" si="8"/>
        <v>-49</v>
      </c>
      <c r="AN7" s="20">
        <f t="shared" si="9"/>
        <v>-53</v>
      </c>
      <c r="AO7" s="20">
        <f t="shared" si="10"/>
        <v>-57</v>
      </c>
      <c r="AP7" s="20">
        <f t="shared" si="11"/>
        <v>-61</v>
      </c>
      <c r="AQ7" s="20">
        <f t="shared" si="12"/>
        <v>-65</v>
      </c>
      <c r="AR7" s="58" t="str">
        <f t="shared" si="13"/>
        <v>65+</v>
      </c>
    </row>
    <row r="8" spans="1:49">
      <c r="A8" s="11">
        <v>5</v>
      </c>
      <c r="B8" s="20" t="s">
        <v>67</v>
      </c>
      <c r="C8" s="8" t="str">
        <f t="shared" si="20"/>
        <v>12 - 14 J.</v>
      </c>
      <c r="D8" s="22">
        <v>12</v>
      </c>
      <c r="E8" s="56" t="s">
        <v>49</v>
      </c>
      <c r="F8" s="24">
        <v>14</v>
      </c>
      <c r="G8" s="8">
        <f t="shared" si="14"/>
        <v>2006</v>
      </c>
      <c r="H8" s="8" t="str">
        <f t="shared" si="15"/>
        <v>bis</v>
      </c>
      <c r="I8" s="12">
        <f t="shared" si="16"/>
        <v>2004</v>
      </c>
      <c r="J8" s="37">
        <v>2016</v>
      </c>
      <c r="K8" s="38" t="str">
        <f t="shared" si="2"/>
        <v/>
      </c>
      <c r="L8" s="13" t="str">
        <f t="shared" si="17"/>
        <v/>
      </c>
      <c r="M8" s="37">
        <v>2016</v>
      </c>
      <c r="N8" s="39" t="str">
        <f t="shared" si="18"/>
        <v/>
      </c>
      <c r="O8" s="13" t="str">
        <f t="shared" si="19"/>
        <v/>
      </c>
      <c r="P8" s="14"/>
      <c r="Q8" s="20" t="s">
        <v>16</v>
      </c>
      <c r="R8" s="20" t="s">
        <v>9</v>
      </c>
      <c r="S8" s="20" t="s">
        <v>42</v>
      </c>
      <c r="V8" s="8" t="str">
        <f t="shared" si="3"/>
        <v>06 Kadetten weiblich</v>
      </c>
      <c r="W8" s="8">
        <v>29</v>
      </c>
      <c r="X8" s="8">
        <v>33</v>
      </c>
      <c r="Y8" s="8">
        <v>37</v>
      </c>
      <c r="Z8" s="8">
        <v>41</v>
      </c>
      <c r="AA8" s="8">
        <v>44</v>
      </c>
      <c r="AB8" s="8">
        <v>47</v>
      </c>
      <c r="AC8" s="8">
        <v>51</v>
      </c>
      <c r="AD8" s="8">
        <v>55</v>
      </c>
      <c r="AE8" s="42">
        <v>59</v>
      </c>
      <c r="AF8" s="43">
        <v>59</v>
      </c>
      <c r="AI8" s="20">
        <f t="shared" si="4"/>
        <v>-29</v>
      </c>
      <c r="AJ8" s="20">
        <f t="shared" si="5"/>
        <v>-33</v>
      </c>
      <c r="AK8" s="20">
        <f t="shared" si="6"/>
        <v>-37</v>
      </c>
      <c r="AL8" s="20">
        <f t="shared" si="7"/>
        <v>-41</v>
      </c>
      <c r="AM8" s="20">
        <f t="shared" si="8"/>
        <v>-44</v>
      </c>
      <c r="AN8" s="20">
        <f t="shared" si="9"/>
        <v>-47</v>
      </c>
      <c r="AO8" s="20">
        <f t="shared" si="10"/>
        <v>-51</v>
      </c>
      <c r="AP8" s="20">
        <f t="shared" si="11"/>
        <v>-55</v>
      </c>
      <c r="AQ8" s="20">
        <f t="shared" si="12"/>
        <v>-59</v>
      </c>
      <c r="AR8" s="58" t="str">
        <f t="shared" si="13"/>
        <v>59+</v>
      </c>
    </row>
    <row r="9" spans="1:49">
      <c r="A9" s="11">
        <v>6</v>
      </c>
      <c r="B9" s="20" t="s">
        <v>71</v>
      </c>
      <c r="C9" s="8" t="str">
        <f t="shared" si="20"/>
        <v>12 - 14 J.</v>
      </c>
      <c r="D9" s="22">
        <v>12</v>
      </c>
      <c r="E9" s="56" t="s">
        <v>49</v>
      </c>
      <c r="F9" s="24">
        <v>14</v>
      </c>
      <c r="G9" s="8">
        <f t="shared" si="14"/>
        <v>2006</v>
      </c>
      <c r="H9" s="8" t="str">
        <f t="shared" si="15"/>
        <v>bis</v>
      </c>
      <c r="I9" s="12">
        <f t="shared" si="16"/>
        <v>2004</v>
      </c>
      <c r="J9" s="37">
        <v>2015</v>
      </c>
      <c r="K9" s="38" t="str">
        <f t="shared" si="2"/>
        <v/>
      </c>
      <c r="L9" s="13" t="str">
        <f t="shared" si="17"/>
        <v/>
      </c>
      <c r="M9" s="37">
        <v>2015</v>
      </c>
      <c r="N9" s="39" t="str">
        <f t="shared" si="18"/>
        <v/>
      </c>
      <c r="O9" s="13" t="str">
        <f t="shared" si="19"/>
        <v/>
      </c>
      <c r="P9" s="14"/>
      <c r="Q9" s="20" t="s">
        <v>15</v>
      </c>
      <c r="R9" s="20" t="s">
        <v>8</v>
      </c>
      <c r="S9" s="20" t="s">
        <v>43</v>
      </c>
      <c r="V9" s="8" t="str">
        <f t="shared" si="3"/>
        <v>07 Schüler männlich</v>
      </c>
      <c r="W9" s="8">
        <v>27</v>
      </c>
      <c r="X9" s="8">
        <v>30</v>
      </c>
      <c r="Y9" s="8">
        <v>33</v>
      </c>
      <c r="Z9" s="8">
        <v>36</v>
      </c>
      <c r="AA9" s="8">
        <v>40</v>
      </c>
      <c r="AB9" s="8">
        <v>45</v>
      </c>
      <c r="AC9" s="42">
        <v>50</v>
      </c>
      <c r="AF9" s="43">
        <v>50</v>
      </c>
      <c r="AI9" s="20">
        <f t="shared" si="4"/>
        <v>-27</v>
      </c>
      <c r="AJ9" s="20">
        <f t="shared" si="5"/>
        <v>-30</v>
      </c>
      <c r="AK9" s="20">
        <f t="shared" si="6"/>
        <v>-33</v>
      </c>
      <c r="AL9" s="20">
        <f t="shared" si="7"/>
        <v>-36</v>
      </c>
      <c r="AM9" s="20">
        <f t="shared" si="8"/>
        <v>-40</v>
      </c>
      <c r="AN9" s="20">
        <f t="shared" si="9"/>
        <v>-45</v>
      </c>
      <c r="AO9" s="20">
        <f t="shared" si="10"/>
        <v>-50</v>
      </c>
      <c r="AP9" s="20" t="str">
        <f t="shared" si="11"/>
        <v/>
      </c>
      <c r="AQ9" s="20" t="str">
        <f t="shared" si="12"/>
        <v/>
      </c>
      <c r="AR9" s="58" t="str">
        <f t="shared" si="13"/>
        <v>50+</v>
      </c>
    </row>
    <row r="10" spans="1:49">
      <c r="A10" s="11">
        <v>7</v>
      </c>
      <c r="B10" s="20" t="s">
        <v>68</v>
      </c>
      <c r="C10" s="8" t="str">
        <f t="shared" si="20"/>
        <v>9 - 11 J.</v>
      </c>
      <c r="D10" s="22">
        <v>9</v>
      </c>
      <c r="E10" s="56" t="s">
        <v>49</v>
      </c>
      <c r="F10" s="24">
        <v>11</v>
      </c>
      <c r="G10" s="8">
        <f t="shared" si="14"/>
        <v>2009</v>
      </c>
      <c r="H10" s="8" t="str">
        <f t="shared" si="15"/>
        <v>bis</v>
      </c>
      <c r="I10" s="12">
        <f t="shared" si="16"/>
        <v>2007</v>
      </c>
      <c r="J10" s="37">
        <v>2014</v>
      </c>
      <c r="K10" s="38" t="str">
        <f t="shared" si="2"/>
        <v/>
      </c>
      <c r="L10" s="13" t="str">
        <f t="shared" si="17"/>
        <v/>
      </c>
      <c r="M10" s="37">
        <v>2014</v>
      </c>
      <c r="N10" s="39" t="str">
        <f t="shared" si="18"/>
        <v/>
      </c>
      <c r="O10" s="13" t="str">
        <f t="shared" si="19"/>
        <v/>
      </c>
      <c r="P10" s="14"/>
      <c r="Q10" s="20" t="s">
        <v>14</v>
      </c>
      <c r="R10" s="20" t="s">
        <v>8</v>
      </c>
      <c r="S10" s="20"/>
      <c r="V10" s="8" t="str">
        <f t="shared" si="3"/>
        <v>08 Schüler weiblich</v>
      </c>
      <c r="W10" s="8">
        <v>27</v>
      </c>
      <c r="X10" s="8">
        <v>30</v>
      </c>
      <c r="Y10" s="8">
        <v>33</v>
      </c>
      <c r="Z10" s="8">
        <v>36</v>
      </c>
      <c r="AA10" s="8">
        <v>40</v>
      </c>
      <c r="AB10" s="8">
        <v>45</v>
      </c>
      <c r="AC10" s="42">
        <v>50</v>
      </c>
      <c r="AF10" s="43">
        <v>50</v>
      </c>
      <c r="AI10" s="20">
        <f t="shared" si="4"/>
        <v>-27</v>
      </c>
      <c r="AJ10" s="20">
        <f t="shared" si="5"/>
        <v>-30</v>
      </c>
      <c r="AK10" s="20">
        <f t="shared" si="6"/>
        <v>-33</v>
      </c>
      <c r="AL10" s="20">
        <f t="shared" si="7"/>
        <v>-36</v>
      </c>
      <c r="AM10" s="20">
        <f t="shared" si="8"/>
        <v>-40</v>
      </c>
      <c r="AN10" s="20">
        <f t="shared" si="9"/>
        <v>-45</v>
      </c>
      <c r="AO10" s="20">
        <f t="shared" si="10"/>
        <v>-50</v>
      </c>
      <c r="AP10" s="20" t="str">
        <f t="shared" si="11"/>
        <v/>
      </c>
      <c r="AQ10" s="20" t="str">
        <f t="shared" si="12"/>
        <v/>
      </c>
      <c r="AR10" s="58" t="str">
        <f t="shared" si="13"/>
        <v>50+</v>
      </c>
    </row>
    <row r="11" spans="1:49">
      <c r="A11" s="11">
        <v>8</v>
      </c>
      <c r="B11" s="20" t="s">
        <v>72</v>
      </c>
      <c r="C11" s="8" t="str">
        <f t="shared" si="20"/>
        <v>9 - 11 J.</v>
      </c>
      <c r="D11" s="22">
        <v>9</v>
      </c>
      <c r="E11" s="56" t="s">
        <v>49</v>
      </c>
      <c r="F11" s="24">
        <v>11</v>
      </c>
      <c r="G11" s="8">
        <f t="shared" si="14"/>
        <v>2009</v>
      </c>
      <c r="H11" s="8" t="str">
        <f t="shared" si="15"/>
        <v>bis</v>
      </c>
      <c r="I11" s="12">
        <f t="shared" si="16"/>
        <v>2007</v>
      </c>
      <c r="J11" s="37">
        <v>2013</v>
      </c>
      <c r="K11" s="38" t="str">
        <f t="shared" si="2"/>
        <v/>
      </c>
      <c r="L11" s="13" t="str">
        <f t="shared" si="17"/>
        <v/>
      </c>
      <c r="M11" s="37">
        <v>2013</v>
      </c>
      <c r="N11" s="39" t="str">
        <f t="shared" si="18"/>
        <v/>
      </c>
      <c r="O11" s="13" t="str">
        <f t="shared" si="19"/>
        <v/>
      </c>
      <c r="P11" s="14"/>
      <c r="Q11" s="20" t="s">
        <v>13</v>
      </c>
      <c r="R11" s="20" t="s">
        <v>8</v>
      </c>
      <c r="S11" s="25"/>
      <c r="V11" s="8" t="str">
        <f t="shared" si="3"/>
        <v>09 Bambinos männlich</v>
      </c>
      <c r="W11" s="8">
        <v>23</v>
      </c>
      <c r="X11" s="8">
        <v>26</v>
      </c>
      <c r="Y11" s="8">
        <v>30</v>
      </c>
      <c r="Z11" s="42">
        <v>34</v>
      </c>
      <c r="AF11" s="43">
        <v>34</v>
      </c>
      <c r="AI11" s="20">
        <f t="shared" si="4"/>
        <v>-23</v>
      </c>
      <c r="AJ11" s="20">
        <f t="shared" si="5"/>
        <v>-26</v>
      </c>
      <c r="AK11" s="20">
        <f t="shared" si="6"/>
        <v>-30</v>
      </c>
      <c r="AL11" s="20">
        <f t="shared" si="7"/>
        <v>-34</v>
      </c>
      <c r="AM11" s="20" t="str">
        <f t="shared" si="8"/>
        <v/>
      </c>
      <c r="AN11" s="20" t="str">
        <f t="shared" si="9"/>
        <v/>
      </c>
      <c r="AO11" s="20" t="str">
        <f t="shared" si="10"/>
        <v/>
      </c>
      <c r="AP11" s="20" t="str">
        <f t="shared" si="11"/>
        <v/>
      </c>
      <c r="AQ11" s="20" t="str">
        <f t="shared" si="12"/>
        <v/>
      </c>
      <c r="AR11" s="58" t="str">
        <f t="shared" si="13"/>
        <v>34+</v>
      </c>
    </row>
    <row r="12" spans="1:49">
      <c r="A12" s="11">
        <v>9</v>
      </c>
      <c r="B12" s="20" t="s">
        <v>69</v>
      </c>
      <c r="C12" s="8" t="str">
        <f t="shared" si="20"/>
        <v>7 - 8 J.</v>
      </c>
      <c r="D12" s="22">
        <v>7</v>
      </c>
      <c r="E12" s="56" t="s">
        <v>49</v>
      </c>
      <c r="F12" s="24">
        <v>8</v>
      </c>
      <c r="G12" s="8">
        <f t="shared" si="14"/>
        <v>2011</v>
      </c>
      <c r="H12" s="8" t="str">
        <f t="shared" si="15"/>
        <v>bis</v>
      </c>
      <c r="I12" s="12">
        <f t="shared" si="16"/>
        <v>2010</v>
      </c>
      <c r="J12" s="37">
        <v>2012</v>
      </c>
      <c r="K12" s="38" t="str">
        <f t="shared" si="2"/>
        <v/>
      </c>
      <c r="L12" s="13" t="str">
        <f t="shared" si="17"/>
        <v/>
      </c>
      <c r="M12" s="37">
        <v>2012</v>
      </c>
      <c r="N12" s="39" t="str">
        <f t="shared" si="18"/>
        <v/>
      </c>
      <c r="O12" s="13" t="str">
        <f t="shared" si="19"/>
        <v/>
      </c>
      <c r="P12" s="14"/>
      <c r="Q12" s="20" t="s">
        <v>12</v>
      </c>
      <c r="R12" s="20" t="s">
        <v>8</v>
      </c>
      <c r="S12" s="25"/>
      <c r="V12" s="8" t="str">
        <f t="shared" si="3"/>
        <v>10 Bambinos weiblich</v>
      </c>
      <c r="W12" s="8">
        <v>23</v>
      </c>
      <c r="X12" s="8">
        <v>26</v>
      </c>
      <c r="Y12" s="8">
        <v>30</v>
      </c>
      <c r="Z12" s="42">
        <v>34</v>
      </c>
      <c r="AF12" s="43">
        <v>34</v>
      </c>
      <c r="AI12" s="20">
        <f t="shared" si="4"/>
        <v>-23</v>
      </c>
      <c r="AJ12" s="20">
        <f t="shared" si="5"/>
        <v>-26</v>
      </c>
      <c r="AK12" s="20">
        <f t="shared" si="6"/>
        <v>-30</v>
      </c>
      <c r="AL12" s="20">
        <f t="shared" si="7"/>
        <v>-34</v>
      </c>
      <c r="AM12" s="20" t="str">
        <f t="shared" si="8"/>
        <v/>
      </c>
      <c r="AN12" s="20" t="str">
        <f t="shared" si="9"/>
        <v/>
      </c>
      <c r="AO12" s="20" t="str">
        <f t="shared" si="10"/>
        <v/>
      </c>
      <c r="AP12" s="20" t="str">
        <f t="shared" si="11"/>
        <v/>
      </c>
      <c r="AQ12" s="20" t="str">
        <f t="shared" si="12"/>
        <v/>
      </c>
      <c r="AR12" s="58" t="str">
        <f t="shared" si="13"/>
        <v>34+</v>
      </c>
    </row>
    <row r="13" spans="1:49">
      <c r="A13" s="11">
        <v>10</v>
      </c>
      <c r="B13" s="20" t="s">
        <v>73</v>
      </c>
      <c r="C13" s="8" t="str">
        <f t="shared" si="20"/>
        <v>7 - 8 J.</v>
      </c>
      <c r="D13" s="22">
        <v>7</v>
      </c>
      <c r="E13" s="56" t="s">
        <v>49</v>
      </c>
      <c r="F13" s="57">
        <v>8</v>
      </c>
      <c r="G13" s="8">
        <f t="shared" si="14"/>
        <v>2011</v>
      </c>
      <c r="H13" s="8" t="str">
        <f t="shared" si="15"/>
        <v>bis</v>
      </c>
      <c r="I13" s="12">
        <f t="shared" si="16"/>
        <v>2010</v>
      </c>
      <c r="J13" s="37">
        <v>2011</v>
      </c>
      <c r="K13" s="38" t="str">
        <f t="shared" si="2"/>
        <v>09 Bambinos männlich</v>
      </c>
      <c r="L13" s="13" t="str">
        <f t="shared" si="17"/>
        <v>7 - 8 J.</v>
      </c>
      <c r="M13" s="37">
        <v>2011</v>
      </c>
      <c r="N13" s="39" t="str">
        <f t="shared" si="18"/>
        <v>10 Bambinos weiblich</v>
      </c>
      <c r="O13" s="13" t="str">
        <f t="shared" si="19"/>
        <v>7 - 8 J.</v>
      </c>
      <c r="P13" s="14"/>
      <c r="Q13" s="20" t="s">
        <v>31</v>
      </c>
      <c r="R13" s="20" t="s">
        <v>8</v>
      </c>
      <c r="S13" s="25"/>
      <c r="V13" s="8" t="str">
        <f t="shared" si="3"/>
        <v>11 Master Herren</v>
      </c>
      <c r="W13" s="8">
        <v>58</v>
      </c>
      <c r="X13" s="8">
        <v>68</v>
      </c>
      <c r="Y13" s="42">
        <v>80</v>
      </c>
      <c r="AF13" s="43">
        <v>80</v>
      </c>
      <c r="AI13" s="20">
        <f t="shared" si="4"/>
        <v>-58</v>
      </c>
      <c r="AJ13" s="20">
        <f t="shared" si="5"/>
        <v>-68</v>
      </c>
      <c r="AK13" s="20">
        <f t="shared" si="6"/>
        <v>-80</v>
      </c>
      <c r="AL13" s="20" t="str">
        <f t="shared" si="7"/>
        <v/>
      </c>
      <c r="AM13" s="20" t="str">
        <f t="shared" si="8"/>
        <v/>
      </c>
      <c r="AN13" s="20" t="str">
        <f t="shared" si="9"/>
        <v/>
      </c>
      <c r="AO13" s="20" t="str">
        <f t="shared" si="10"/>
        <v/>
      </c>
      <c r="AP13" s="20" t="str">
        <f t="shared" si="11"/>
        <v/>
      </c>
      <c r="AQ13" s="20" t="str">
        <f t="shared" si="12"/>
        <v/>
      </c>
      <c r="AR13" s="58" t="str">
        <f t="shared" si="13"/>
        <v>80+</v>
      </c>
    </row>
    <row r="14" spans="1:49">
      <c r="A14" s="11">
        <v>11</v>
      </c>
      <c r="B14" s="20" t="s">
        <v>64</v>
      </c>
      <c r="C14" s="8" t="str">
        <f>IF(D14="","",D14&amp;" "&amp;E14)</f>
        <v>40 +</v>
      </c>
      <c r="D14" s="22">
        <v>40</v>
      </c>
      <c r="E14" s="55" t="s">
        <v>50</v>
      </c>
      <c r="F14" s="57"/>
      <c r="G14" s="8">
        <f t="shared" si="14"/>
        <v>1978</v>
      </c>
      <c r="H14" s="8" t="str">
        <f t="shared" si="15"/>
        <v>bis</v>
      </c>
      <c r="I14" s="12" t="str">
        <f t="shared" si="16"/>
        <v/>
      </c>
      <c r="J14" s="37">
        <v>2010</v>
      </c>
      <c r="K14" s="38" t="str">
        <f t="shared" si="2"/>
        <v>09 Bambinos männlich</v>
      </c>
      <c r="L14" s="13" t="str">
        <f t="shared" si="17"/>
        <v>7 - 8 J.</v>
      </c>
      <c r="M14" s="37">
        <v>2010</v>
      </c>
      <c r="N14" s="39" t="str">
        <f t="shared" si="18"/>
        <v>10 Bambinos weiblich</v>
      </c>
      <c r="O14" s="13" t="str">
        <f t="shared" si="19"/>
        <v>7 - 8 J.</v>
      </c>
      <c r="P14" s="14"/>
      <c r="Q14" s="20" t="s">
        <v>30</v>
      </c>
      <c r="R14" s="20" t="s">
        <v>8</v>
      </c>
      <c r="S14" s="25"/>
      <c r="V14" s="8" t="str">
        <f t="shared" si="3"/>
        <v>12 Master Damen</v>
      </c>
      <c r="W14" s="8">
        <v>49</v>
      </c>
      <c r="X14" s="8">
        <v>57</v>
      </c>
      <c r="Y14" s="42">
        <v>67</v>
      </c>
      <c r="AF14" s="43">
        <v>67</v>
      </c>
      <c r="AI14" s="20">
        <f t="shared" si="4"/>
        <v>-49</v>
      </c>
      <c r="AJ14" s="20">
        <f t="shared" si="5"/>
        <v>-57</v>
      </c>
      <c r="AK14" s="20">
        <f t="shared" si="6"/>
        <v>-67</v>
      </c>
      <c r="AL14" s="20" t="str">
        <f t="shared" si="7"/>
        <v/>
      </c>
      <c r="AM14" s="20" t="str">
        <f t="shared" si="8"/>
        <v/>
      </c>
      <c r="AN14" s="20" t="str">
        <f t="shared" si="9"/>
        <v/>
      </c>
      <c r="AO14" s="20" t="str">
        <f t="shared" si="10"/>
        <v/>
      </c>
      <c r="AP14" s="20" t="str">
        <f t="shared" si="11"/>
        <v/>
      </c>
      <c r="AQ14" s="20" t="str">
        <f t="shared" si="12"/>
        <v/>
      </c>
      <c r="AR14" s="58" t="str">
        <f t="shared" si="13"/>
        <v>67+</v>
      </c>
    </row>
    <row r="15" spans="1:49">
      <c r="A15" s="11">
        <v>12</v>
      </c>
      <c r="B15" s="20" t="s">
        <v>65</v>
      </c>
      <c r="C15" s="8" t="str">
        <f>IF(D15="","",D15&amp;" "&amp;E15)</f>
        <v>40 +</v>
      </c>
      <c r="D15" s="22">
        <v>40</v>
      </c>
      <c r="E15" s="55" t="s">
        <v>50</v>
      </c>
      <c r="F15" s="57"/>
      <c r="G15" s="8">
        <f t="shared" si="14"/>
        <v>1978</v>
      </c>
      <c r="H15" s="8" t="str">
        <f t="shared" si="15"/>
        <v>bis</v>
      </c>
      <c r="I15" s="12" t="str">
        <f t="shared" si="16"/>
        <v/>
      </c>
      <c r="J15" s="37">
        <v>2009</v>
      </c>
      <c r="K15" s="38" t="str">
        <f t="shared" si="2"/>
        <v>07 Schüler männlich</v>
      </c>
      <c r="L15" s="13" t="str">
        <f t="shared" si="17"/>
        <v>9 - 11 J.</v>
      </c>
      <c r="M15" s="37">
        <v>2009</v>
      </c>
      <c r="N15" s="39" t="str">
        <f t="shared" si="18"/>
        <v>08 Schüler weiblich</v>
      </c>
      <c r="O15" s="13" t="str">
        <f t="shared" si="19"/>
        <v>9 - 11 J.</v>
      </c>
      <c r="P15" s="14"/>
      <c r="Q15" s="20" t="s">
        <v>29</v>
      </c>
      <c r="R15" s="20" t="s">
        <v>8</v>
      </c>
      <c r="S15" s="25"/>
      <c r="V15" s="8" t="str">
        <f t="shared" si="3"/>
        <v/>
      </c>
    </row>
    <row r="16" spans="1:49">
      <c r="B16" s="128"/>
      <c r="C16" s="128"/>
      <c r="D16" s="17"/>
      <c r="E16" s="35"/>
      <c r="F16" s="18"/>
      <c r="I16" s="12"/>
      <c r="J16" s="37">
        <v>2008</v>
      </c>
      <c r="K16" s="38" t="str">
        <f t="shared" si="2"/>
        <v>07 Schüler männlich</v>
      </c>
      <c r="L16" s="13" t="str">
        <f t="shared" si="17"/>
        <v>9 - 11 J.</v>
      </c>
      <c r="M16" s="37">
        <v>2008</v>
      </c>
      <c r="N16" s="39" t="str">
        <f t="shared" si="18"/>
        <v>08 Schüler weiblich</v>
      </c>
      <c r="O16" s="13" t="str">
        <f t="shared" si="19"/>
        <v>9 - 11 J.</v>
      </c>
      <c r="P16" s="14"/>
      <c r="Q16" s="20" t="s">
        <v>28</v>
      </c>
      <c r="R16" s="20" t="s">
        <v>8</v>
      </c>
      <c r="S16" s="25"/>
    </row>
    <row r="17" spans="1:35">
      <c r="A17" s="11"/>
      <c r="B17" s="14"/>
      <c r="C17" s="31"/>
      <c r="D17" s="52"/>
      <c r="E17" s="32"/>
      <c r="F17" s="53"/>
      <c r="I17" s="12"/>
      <c r="J17" s="37">
        <v>2007</v>
      </c>
      <c r="K17" s="38" t="str">
        <f t="shared" si="2"/>
        <v>07 Schüler männlich</v>
      </c>
      <c r="L17" s="13" t="str">
        <f t="shared" si="17"/>
        <v>9 - 11 J.</v>
      </c>
      <c r="M17" s="37">
        <v>2007</v>
      </c>
      <c r="N17" s="39" t="str">
        <f t="shared" si="18"/>
        <v>08 Schüler weiblich</v>
      </c>
      <c r="O17" s="13" t="str">
        <f t="shared" si="19"/>
        <v>9 - 11 J.</v>
      </c>
      <c r="P17" s="14"/>
      <c r="Q17" s="20" t="s">
        <v>27</v>
      </c>
      <c r="R17" s="20" t="s">
        <v>8</v>
      </c>
      <c r="S17" s="25"/>
    </row>
    <row r="18" spans="1:35">
      <c r="A18" s="11"/>
      <c r="B18" s="14"/>
      <c r="C18" s="31"/>
      <c r="D18" s="52"/>
      <c r="E18" s="32"/>
      <c r="F18" s="53"/>
      <c r="I18" s="12"/>
      <c r="J18" s="37">
        <v>2006</v>
      </c>
      <c r="K18" s="38" t="str">
        <f t="shared" si="2"/>
        <v>05 Kadetten männlich</v>
      </c>
      <c r="L18" s="13" t="str">
        <f t="shared" si="17"/>
        <v>12 - 14 J.</v>
      </c>
      <c r="M18" s="37">
        <v>2006</v>
      </c>
      <c r="N18" s="39" t="str">
        <f t="shared" si="18"/>
        <v>06 Kadetten weiblich</v>
      </c>
      <c r="O18" s="13" t="str">
        <f t="shared" si="19"/>
        <v>12 - 14 J.</v>
      </c>
      <c r="P18" s="14"/>
      <c r="Q18" s="20" t="s">
        <v>26</v>
      </c>
      <c r="R18" s="20" t="s">
        <v>8</v>
      </c>
      <c r="S18" s="25"/>
      <c r="W18" s="59"/>
      <c r="X18" s="124" t="str">
        <f>V3</f>
        <v>01 Herren</v>
      </c>
      <c r="Y18" s="124" t="str">
        <f>B5</f>
        <v>02 Damen</v>
      </c>
      <c r="Z18" s="124" t="str">
        <f>B6</f>
        <v>03 Junioren männlich</v>
      </c>
      <c r="AA18" s="124" t="str">
        <f>B7</f>
        <v>04 Junioren weiblich</v>
      </c>
      <c r="AB18" s="124" t="str">
        <f>B8</f>
        <v>05 Kadetten männlich</v>
      </c>
      <c r="AC18" s="124" t="str">
        <f>B9</f>
        <v>06 Kadetten weiblich</v>
      </c>
      <c r="AD18" s="124" t="str">
        <f>B10</f>
        <v>07 Schüler männlich</v>
      </c>
      <c r="AE18" s="124" t="str">
        <f>B11</f>
        <v>08 Schüler weiblich</v>
      </c>
      <c r="AF18" s="124" t="str">
        <f>B12</f>
        <v>09 Bambinos männlich</v>
      </c>
      <c r="AG18" s="124" t="str">
        <f>B13</f>
        <v>10 Bambinos weiblich</v>
      </c>
      <c r="AH18" s="124" t="str">
        <f>B14</f>
        <v>11 Master Herren</v>
      </c>
      <c r="AI18" s="124" t="str">
        <f>B15</f>
        <v>12 Master Damen</v>
      </c>
    </row>
    <row r="19" spans="1:35">
      <c r="A19" s="11"/>
      <c r="B19" s="14"/>
      <c r="C19" s="31"/>
      <c r="D19" s="54"/>
      <c r="E19" s="32"/>
      <c r="F19" s="13"/>
      <c r="I19" s="12"/>
      <c r="J19" s="37">
        <v>2005</v>
      </c>
      <c r="K19" s="38" t="str">
        <f t="shared" si="2"/>
        <v>05 Kadetten männlich</v>
      </c>
      <c r="L19" s="13" t="str">
        <f t="shared" si="17"/>
        <v>12 - 14 J.</v>
      </c>
      <c r="M19" s="37">
        <v>2005</v>
      </c>
      <c r="N19" s="39" t="str">
        <f t="shared" si="18"/>
        <v>06 Kadetten weiblich</v>
      </c>
      <c r="O19" s="13" t="str">
        <f t="shared" si="19"/>
        <v>12 - 14 J.</v>
      </c>
      <c r="P19" s="14"/>
      <c r="Q19" s="20" t="s">
        <v>25</v>
      </c>
      <c r="R19" s="20" t="s">
        <v>8</v>
      </c>
      <c r="S19" s="25"/>
      <c r="W19" s="59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</row>
    <row r="20" spans="1:35" ht="15" customHeight="1">
      <c r="A20" s="11"/>
      <c r="B20" s="14"/>
      <c r="C20" s="31"/>
      <c r="D20" s="54"/>
      <c r="E20" s="32"/>
      <c r="F20" s="13"/>
      <c r="I20" s="12"/>
      <c r="J20" s="37">
        <v>2004</v>
      </c>
      <c r="K20" s="38" t="str">
        <f t="shared" si="2"/>
        <v>05 Kadetten männlich</v>
      </c>
      <c r="L20" s="13" t="str">
        <f t="shared" si="17"/>
        <v>12 - 14 J.</v>
      </c>
      <c r="M20" s="37">
        <v>2004</v>
      </c>
      <c r="N20" s="39" t="str">
        <f t="shared" si="18"/>
        <v>06 Kadetten weiblich</v>
      </c>
      <c r="O20" s="13" t="str">
        <f t="shared" si="19"/>
        <v>12 - 14 J.</v>
      </c>
      <c r="P20" s="14"/>
      <c r="Q20" s="20" t="s">
        <v>24</v>
      </c>
      <c r="R20" s="20" t="s">
        <v>8</v>
      </c>
      <c r="S20" s="25"/>
      <c r="W20" s="59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</row>
    <row r="21" spans="1:35">
      <c r="A21" s="11"/>
      <c r="B21" s="14"/>
      <c r="C21" s="14"/>
      <c r="D21" s="54"/>
      <c r="E21" s="32"/>
      <c r="F21" s="13"/>
      <c r="I21" s="12"/>
      <c r="J21" s="37">
        <v>2003</v>
      </c>
      <c r="K21" s="38" t="str">
        <f t="shared" si="2"/>
        <v>03 Junioren männlich</v>
      </c>
      <c r="L21" s="13" t="str">
        <f t="shared" si="17"/>
        <v>15 - 17 J.</v>
      </c>
      <c r="M21" s="37">
        <v>2003</v>
      </c>
      <c r="N21" s="39" t="str">
        <f t="shared" si="18"/>
        <v>04 Junioren weiblich</v>
      </c>
      <c r="O21" s="13" t="str">
        <f t="shared" si="19"/>
        <v>15 - 17 J.</v>
      </c>
      <c r="P21" s="14"/>
      <c r="Q21" s="20" t="s">
        <v>23</v>
      </c>
      <c r="R21" s="20" t="s">
        <v>8</v>
      </c>
      <c r="S21" s="25"/>
      <c r="W21" s="59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</row>
    <row r="22" spans="1:35">
      <c r="A22" s="11"/>
      <c r="B22" s="14"/>
      <c r="C22" s="14"/>
      <c r="D22" s="14"/>
      <c r="E22" s="32"/>
      <c r="F22" s="13"/>
      <c r="I22" s="12"/>
      <c r="J22" s="37">
        <v>2002</v>
      </c>
      <c r="K22" s="38" t="str">
        <f t="shared" si="2"/>
        <v>03 Junioren männlich</v>
      </c>
      <c r="L22" s="13" t="str">
        <f t="shared" si="17"/>
        <v>15 - 17 J.</v>
      </c>
      <c r="M22" s="37">
        <v>2002</v>
      </c>
      <c r="N22" s="39" t="str">
        <f t="shared" si="18"/>
        <v>04 Junioren weiblich</v>
      </c>
      <c r="O22" s="13" t="str">
        <f t="shared" si="19"/>
        <v>15 - 17 J.</v>
      </c>
      <c r="P22" s="14"/>
      <c r="Q22" s="20" t="s">
        <v>22</v>
      </c>
      <c r="R22" s="20" t="s">
        <v>8</v>
      </c>
      <c r="S22" s="25"/>
      <c r="W22" s="59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</row>
    <row r="23" spans="1:35">
      <c r="A23" s="11"/>
      <c r="B23" s="14"/>
      <c r="C23" s="14"/>
      <c r="D23" s="14"/>
      <c r="E23" s="32"/>
      <c r="F23" s="13"/>
      <c r="I23" s="12"/>
      <c r="J23" s="37">
        <v>2001</v>
      </c>
      <c r="K23" s="38" t="str">
        <f t="shared" si="2"/>
        <v>03 Junioren männlich</v>
      </c>
      <c r="L23" s="13" t="str">
        <f t="shared" si="17"/>
        <v>15 - 17 J.</v>
      </c>
      <c r="M23" s="37">
        <v>2001</v>
      </c>
      <c r="N23" s="39" t="str">
        <f t="shared" si="18"/>
        <v>04 Junioren weiblich</v>
      </c>
      <c r="O23" s="13" t="str">
        <f t="shared" si="19"/>
        <v>15 - 17 J.</v>
      </c>
      <c r="P23" s="14"/>
      <c r="Q23" s="25"/>
      <c r="R23" s="25"/>
      <c r="S23" s="25"/>
      <c r="W23" s="59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</row>
    <row r="24" spans="1:35" ht="15.75">
      <c r="B24" s="129"/>
      <c r="C24" s="129"/>
      <c r="D24" s="33"/>
      <c r="E24" s="36"/>
      <c r="F24" s="34"/>
      <c r="I24" s="12"/>
      <c r="J24" s="37">
        <v>2000</v>
      </c>
      <c r="K24" s="38" t="str">
        <f t="shared" si="2"/>
        <v>01 Herren</v>
      </c>
      <c r="L24" s="13" t="str">
        <f t="shared" si="17"/>
        <v>18 +</v>
      </c>
      <c r="M24" s="37">
        <v>2000</v>
      </c>
      <c r="N24" s="39" t="str">
        <f t="shared" si="18"/>
        <v>02 Damen</v>
      </c>
      <c r="O24" s="13" t="str">
        <f t="shared" si="19"/>
        <v>18 +</v>
      </c>
      <c r="P24" s="14"/>
      <c r="Q24" s="25"/>
      <c r="R24" s="20" t="s">
        <v>58</v>
      </c>
      <c r="S24" s="25"/>
      <c r="V24" s="41"/>
      <c r="W24" s="60" t="s">
        <v>75</v>
      </c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</row>
    <row r="25" spans="1:35">
      <c r="A25" s="11"/>
      <c r="B25" s="14"/>
      <c r="C25" s="31"/>
      <c r="D25" s="52"/>
      <c r="E25" s="32"/>
      <c r="F25" s="53"/>
      <c r="I25" s="12"/>
      <c r="J25" s="37">
        <v>1999</v>
      </c>
      <c r="K25" s="38" t="str">
        <f t="shared" si="2"/>
        <v>01 Herren</v>
      </c>
      <c r="L25" s="13" t="str">
        <f t="shared" si="17"/>
        <v>18 +</v>
      </c>
      <c r="M25" s="37">
        <v>1999</v>
      </c>
      <c r="N25" s="39" t="str">
        <f t="shared" si="18"/>
        <v>02 Damen</v>
      </c>
      <c r="O25" s="13" t="str">
        <f t="shared" si="19"/>
        <v>18 +</v>
      </c>
      <c r="P25" s="14"/>
      <c r="Q25" s="25"/>
      <c r="R25" s="20" t="s">
        <v>57</v>
      </c>
      <c r="S25" s="25"/>
      <c r="W25" s="49">
        <v>10</v>
      </c>
      <c r="X25" s="8">
        <f>IF($W25&lt;$W$3,$AI$3,IF($W25&lt;$X$3,$AJ$3,IF($W25&lt;$Y$3,$AK$3,IF($W25&lt;$Z$3,$AL$3,IF($W25&lt;$AA$3,$AM$3,IF($W25&lt;$AB$3,$AN$3,IF($W25&lt;$AC$3,$AO$3,IF($W25&lt;$AD$3,$AP$3,IF($W25&lt;$AE$3,$AQ$3,IF($W25&gt;=$AF$3,$AR$3))))))))))</f>
        <v>-58</v>
      </c>
      <c r="Y25" s="8">
        <f>IF($W25&lt;$W$4,$AI$4,IF($W25&lt;$X$4,$AJ$4,IF($W25&lt;$Y$4,$AK$4,IF($W25&lt;$Z$4,$AL$4,IF($W25&lt;$AA$4,$AM$4,IF($W25&lt;$AB$4,$AN$4,IF($W25&lt;$AC$4,$AO$4,IF($W25&lt;$AD$4,$AP$4,IF($W25&lt;$AE$4,$AQ$4,IF($W25&gt;=$AF$4,$AR$4))))))))))</f>
        <v>-49</v>
      </c>
      <c r="Z25" s="8">
        <f t="shared" ref="Z25:Z88" si="21">IF($W25&lt;$W$5,$AI$5,IF($W25&lt;$X$5,$AJ$5,IF($W25&lt;$Y$5,$AK$5,IF($W25&lt;$Z$5,$AL$5,IF($W25&lt;$AA$5,$AM$5,IF($W25&lt;$AB$5,$AN$5,IF($W25&lt;$AC$5,$AO$5,IF($W25&lt;$AD$5,$AP$5,IF($W25&lt;$AE$5,$AQ$5,IF($W25&gt;=$AF$5,$AR$5))))))))))</f>
        <v>-45</v>
      </c>
      <c r="AA25" s="8">
        <f>IF($W25&lt;$W$6,$AI$6,IF($W25&lt;$X$6,$AJ$6,IF($W25&lt;$Y$6,$AK$6,IF($W25&lt;$Z$6,$AL$6,IF($W25&lt;$AA$6,$AM$6,IF($W25&lt;$AB$6,$AN$6,IF($W25&lt;$AC$6,$AO$6,IF($W25&lt;$AD$6,$AP$6,IF($W25&lt;$AE$6,$AQ$6,IF($W25&gt;=$AF$6,$AR$6))))))))))</f>
        <v>-42</v>
      </c>
      <c r="AB25" s="8">
        <f>IF($W25&lt;$W$7,$AI$7,IF($W25&lt;$X$7,$AJ$7,IF($W25&lt;$Y$7,$AK$7,IF($W25&lt;$Z$7,$AL$7,IF($W25&lt;$AA$7,$AM$7,IF($W25&lt;$AB$7,$AN$7,IF($W25&lt;$AC$7,$AO$7,IF($W25&lt;$AD$7,$AP$7,IF($W25&lt;$AE$7,$AQ$7,IF($W25&gt;=$AF$7,$AR$7))))))))))</f>
        <v>-33</v>
      </c>
      <c r="AC25" s="8">
        <f>IF($W25&lt;$W$8,$AI$8,IF($W25&lt;$X$8,$AJ$8,IF($W25&lt;$Y$8,$AK$8,IF($W25&lt;$Z$8,$AL$8,IF($W25&lt;$AA$8,$AM$8,IF($W25&lt;$AB$8,$AN$8,IF($W25&lt;$AC$8,$AO$8,IF($W25&lt;$AD$8,$AP$8,IF($W25&lt;$AE$8,$AQ$8,IF($W25&gt;=$AF$8,$AR$8))))))))))</f>
        <v>-29</v>
      </c>
      <c r="AD25" s="8">
        <f>IF($W25&lt;$W$9,$AI$9,IF($W25&lt;$X$9,$AJ$9,IF($W25&lt;$Y$9,$AK$9,IF($W25&lt;$Z$9,$AL$9,IF($W25&lt;$AA$9,$AM$9,IF($W25&lt;$AB$9,$AN$9,IF($W25&lt;$AC$9,$AO$9,IF($W25&lt;$AD$9,$AP$9,IF($W25&lt;$AE$9,$AQ$9,IF($W25&gt;=$AF$9,$AR$9))))))))))</f>
        <v>-27</v>
      </c>
      <c r="AE25" s="8">
        <f>IF($W25&lt;$W$10,$AI$10,IF($W25&lt;$X$10,$AJ$10,IF($W25&lt;$Y$10,$AK$10,IF($W25&lt;$Z$10,$AL$10,IF($W25&lt;$AA$10,$AM$10,IF($W25&lt;$AB$10,$AN$10,IF($W25&lt;$AC$10,$AO$10,IF($W25&lt;$AD$10,$AP$10,IF($W25&lt;$AE$10,$AQ$10,IF($W25&gt;=$AF$10,$AR$10))))))))))</f>
        <v>-27</v>
      </c>
      <c r="AF25" s="8">
        <f>IF($W25&lt;$W$11,$AI$11,IF($W25&lt;$X$11,$AJ$11,IF($W25&lt;$Y$11,$AK$11,IF($W25&lt;$Z$11,$AL$11,IF($W25&lt;$AA$11,$AM$11,IF($W25&lt;$AB$11,$AN$11,IF($W25&lt;$AC$11,$AO$11,IF($W25&lt;$AD$11,$AP$11,IF($W25&lt;$AE$11,$AQ$11,IF($W25&gt;=$AF$11,$AR$11))))))))))</f>
        <v>-23</v>
      </c>
      <c r="AG25" s="8">
        <f>IF($W25&lt;$W$12,$AI$12,IF($W25&lt;$X$12,$AJ$12,IF($W25&lt;$Y$12,$AK$12,IF($W25&lt;$Z$12,$AL$12,IF($W25&lt;$AA$12,$AM$12,IF($W25&lt;$AB$12,$AN$12,IF($W25&lt;$AC$12,$AO$12,IF($W25&lt;$AD$12,$AP$12,IF($W25&lt;$AE$12,$AQ$12,IF($W25&gt;=$AF$12,$AR$12))))))))))</f>
        <v>-23</v>
      </c>
      <c r="AH25" s="8">
        <f>IF($W25&lt;$W$13,$AI$13,IF($W25&lt;$X$13,$AJ$13,IF($W25&lt;$Y$13,$AK$13,IF($W25&lt;$Z$13,$AL$13,IF($W25&lt;$AA$13,$AM$13,IF($W25&lt;$AB$13,$AN$13,IF($W25&lt;$AC$13,$AO$13,IF($W25&lt;$AD$13,$AP$13,IF($W25&lt;$AE$13,$AQ$13,IF($W25&gt;=$AF$13,$AR$13))))))))))</f>
        <v>-58</v>
      </c>
      <c r="AI25" s="8">
        <f>IF($W25&lt;$W$14,$AI$14,IF($W25&lt;$X$14,$AJ$14,IF($W25&lt;$Y$14,$AK$14,IF($W25&lt;$Z$14,$AL$14,IF($W25&lt;$AA$14,$AM$14,IF($W25&lt;$AB$14,$AN$14,IF($W25&lt;$AC$14,$AO$14,IF($W25&lt;$AD$14,$AP$14,IF($W25&lt;$AE$14,$AQ$14,IF($W25&gt;=$AF$14,$AR$14))))))))))</f>
        <v>-49</v>
      </c>
    </row>
    <row r="26" spans="1:35">
      <c r="A26" s="11"/>
      <c r="B26" s="14"/>
      <c r="C26" s="31"/>
      <c r="D26" s="52"/>
      <c r="E26" s="32"/>
      <c r="F26" s="53"/>
      <c r="I26" s="12"/>
      <c r="J26" s="37">
        <v>1998</v>
      </c>
      <c r="K26" s="38" t="str">
        <f t="shared" si="2"/>
        <v>01 Herren</v>
      </c>
      <c r="L26" s="13" t="str">
        <f t="shared" si="17"/>
        <v>18 +</v>
      </c>
      <c r="M26" s="37">
        <v>1998</v>
      </c>
      <c r="N26" s="39" t="str">
        <f t="shared" si="18"/>
        <v>02 Damen</v>
      </c>
      <c r="O26" s="13" t="str">
        <f t="shared" si="19"/>
        <v>18 +</v>
      </c>
      <c r="P26" s="14"/>
      <c r="W26" s="49">
        <v>10.1</v>
      </c>
      <c r="X26" s="8">
        <f>IF($W26&lt;$W$3,$AI$3,IF($W26&lt;$X$3,$AJ$3,IF($W26&lt;$Y$3,$AK$3,IF($W26&lt;$Z$3,$AL$3,IF($W26&lt;$AA$3,$AM$3,IF($W26&lt;$AB$3,$AN$3,IF($W26&lt;$AC$3,$AO$3,IF($W26&lt;$AD$3,$AP$3,IF($W26&lt;$AE$3,$AQ$3,IF($W26&gt;=$AF$3,$AR$3))))))))))</f>
        <v>-58</v>
      </c>
      <c r="Y26" s="8">
        <f>IF($W26&lt;$W$4,$AI$4,IF($W26&lt;$X$4,$AJ$4,IF($W26&lt;$Y$4,$AK$4,IF($W26&lt;$Z$4,$AL$4,IF($W26&lt;$AA$4,$AM$4,IF($W26&lt;$AB$4,$AN$4,IF($W26&lt;$AC$4,$AO$4,IF($W26&lt;$AD$4,$AP$4,IF($W26&lt;$AE$4,$AQ$4,IF($W26&gt;=$AF$4,$AR$4))))))))))</f>
        <v>-49</v>
      </c>
      <c r="Z26" s="8">
        <f t="shared" si="21"/>
        <v>-45</v>
      </c>
      <c r="AA26" s="8">
        <f>IF($W26&lt;$W$6,$AI$6,IF($W26&lt;$X$6,$AJ$6,IF($W26&lt;$Y$6,$AK$6,IF($W26&lt;$Z$6,$AL$6,IF($W26&lt;$AA$6,$AM$6,IF($W26&lt;$AB$6,$AN$6,IF($W26&lt;$AC$6,$AO$6,IF($W26&lt;$AD$6,$AP$6,IF($W26&lt;$AE$6,$AQ$6,IF($W26&gt;=$AF$6,$AR$6))))))))))</f>
        <v>-42</v>
      </c>
      <c r="AB26" s="8">
        <f>IF($W26&lt;$W$7,$AI$7,IF($W26&lt;$X$7,$AJ$7,IF($W26&lt;$Y$7,$AK$7,IF($W26&lt;$Z$7,$AL$7,IF($W26&lt;$AA$7,$AM$7,IF($W26&lt;$AB$7,$AN$7,IF($W26&lt;$AC$7,$AO$7,IF($W26&lt;$AD$7,$AP$7,IF($W26&lt;$AE$7,$AQ$7,IF($W26&gt;=$AF$7,$AR$7))))))))))</f>
        <v>-33</v>
      </c>
      <c r="AC26" s="8">
        <f>IF($W26&lt;$W$8,$AI$8,IF($W26&lt;$X$8,$AJ$8,IF($W26&lt;$Y$8,$AK$8,IF($W26&lt;$Z$8,$AL$8,IF($W26&lt;$AA$8,$AM$8,IF($W26&lt;$AB$8,$AN$8,IF($W26&lt;$AC$8,$AO$8,IF($W26&lt;$AD$8,$AP$8,IF($W26&lt;$AE$8,$AQ$8,IF($W26&gt;=$AF$8,$AR$8))))))))))</f>
        <v>-29</v>
      </c>
      <c r="AD26" s="8">
        <f>IF($W26&lt;$W$9,$AI$9,IF($W26&lt;$X$9,$AJ$9,IF($W26&lt;$Y$9,$AK$9,IF($W26&lt;$Z$9,$AL$9,IF($W26&lt;$AA$9,$AM$9,IF($W26&lt;$AB$9,$AN$9,IF($W26&lt;$AC$9,$AO$9,IF($W26&lt;$AD$9,$AP$9,IF($W26&lt;$AE$9,$AQ$9,IF($W26&gt;=$AF$9,$AR$9))))))))))</f>
        <v>-27</v>
      </c>
      <c r="AE26" s="8">
        <f>IF($W26&lt;$W$10,$AI$10,IF($W26&lt;$X$10,$AJ$10,IF($W26&lt;$Y$10,$AK$10,IF($W26&lt;$Z$10,$AL$10,IF($W26&lt;$AA$10,$AM$10,IF($W26&lt;$AB$10,$AN$10,IF($W26&lt;$AC$10,$AO$10,IF($W26&lt;$AD$10,$AP$10,IF($W26&lt;$AE$10,$AQ$10,IF($W26&gt;=$AF$10,$AR$10))))))))))</f>
        <v>-27</v>
      </c>
      <c r="AF26" s="8">
        <f>IF($W26&lt;$W$11,$AI$11,IF($W26&lt;$X$11,$AJ$11,IF($W26&lt;$Y$11,$AK$11,IF($W26&lt;$Z$11,$AL$11,IF($W26&lt;$AA$11,$AM$11,IF($W26&lt;$AB$11,$AN$11,IF($W26&lt;$AC$11,$AO$11,IF($W26&lt;$AD$11,$AP$11,IF($W26&lt;$AE$11,$AQ$11,IF($W26&gt;=$AF$11,$AR$11))))))))))</f>
        <v>-23</v>
      </c>
      <c r="AG26" s="8">
        <f>IF($W26&lt;$W$12,$AI$12,IF($W26&lt;$X$12,$AJ$12,IF($W26&lt;$Y$12,$AK$12,IF($W26&lt;$Z$12,$AL$12,IF($W26&lt;$AA$12,$AM$12,IF($W26&lt;$AB$12,$AN$12,IF($W26&lt;$AC$12,$AO$12,IF($W26&lt;$AD$12,$AP$12,IF($W26&lt;$AE$12,$AQ$12,IF($W26&gt;=$AF$12,$AR$12))))))))))</f>
        <v>-23</v>
      </c>
      <c r="AH26" s="8">
        <f>IF($W26&lt;$W$13,$AI$13,IF($W26&lt;$X$13,$AJ$13,IF($W26&lt;$Y$13,$AK$13,IF($W26&lt;$Z$13,$AL$13,IF($W26&lt;$AA$13,$AM$13,IF($W26&lt;$AB$13,$AN$13,IF($W26&lt;$AC$13,$AO$13,IF($W26&lt;$AD$13,$AP$13,IF($W26&lt;$AE$13,$AQ$13,IF($W26&gt;=$AF$13,$AR$13))))))))))</f>
        <v>-58</v>
      </c>
      <c r="AI26" s="8">
        <f>IF($W26&lt;$W$14,$AI$14,IF($W26&lt;$X$14,$AJ$14,IF($W26&lt;$Y$14,$AK$14,IF($W26&lt;$Z$14,$AL$14,IF($W26&lt;$AA$14,$AM$14,IF($W26&lt;$AB$14,$AN$14,IF($W26&lt;$AC$14,$AO$14,IF($W26&lt;$AD$14,$AP$14,IF($W26&lt;$AE$14,$AQ$14,IF($W26&gt;=$AF$14,$AR$14))))))))))</f>
        <v>-49</v>
      </c>
    </row>
    <row r="27" spans="1:35">
      <c r="A27" s="11"/>
      <c r="B27" s="14"/>
      <c r="C27" s="31"/>
      <c r="D27" s="54"/>
      <c r="E27" s="32"/>
      <c r="F27" s="13"/>
      <c r="I27" s="12"/>
      <c r="J27" s="37">
        <v>1997</v>
      </c>
      <c r="K27" s="38" t="str">
        <f t="shared" si="2"/>
        <v>01 Herren</v>
      </c>
      <c r="L27" s="13" t="str">
        <f t="shared" si="17"/>
        <v>18 +</v>
      </c>
      <c r="M27" s="37">
        <v>1997</v>
      </c>
      <c r="N27" s="39" t="str">
        <f t="shared" si="18"/>
        <v>02 Damen</v>
      </c>
      <c r="O27" s="13" t="str">
        <f t="shared" si="19"/>
        <v>18 +</v>
      </c>
      <c r="P27" s="14"/>
      <c r="W27" s="49">
        <v>10.199999999999999</v>
      </c>
      <c r="X27" s="8">
        <f t="shared" ref="X27:X90" si="22">IF($W27&lt;$W$3,$AI$3,IF($W27&lt;$X$3,$AJ$3,IF($W27&lt;$Y$3,$AK$3,IF($W27&lt;$Z$3,$AL$3,IF($W27&lt;$AA$3,$AM$3,IF($W27&lt;$AB$3,$AN$3,IF($W27&lt;$AC$3,$AO$3,IF($W27&lt;$AD$3,$AP$3,IF($W27&lt;$AE$3,$AQ$3,IF($W27&gt;=$AF$3,$AR$3))))))))))</f>
        <v>-58</v>
      </c>
      <c r="Y27" s="8">
        <f t="shared" ref="Y27:Y90" si="23">IF($W27&lt;$W$4,$AI$4,IF($W27&lt;$X$4,$AJ$4,IF($W27&lt;$Y$4,$AK$4,IF($W27&lt;$Z$4,$AL$4,IF($W27&lt;$AA$4,$AM$4,IF($W27&lt;$AB$4,$AN$4,IF($W27&lt;$AC$4,$AO$4,IF($W27&lt;$AD$4,$AP$4,IF($W27&lt;$AE$4,$AQ$4,IF($W27&gt;=$AF$4,$AR$4))))))))))</f>
        <v>-49</v>
      </c>
      <c r="Z27" s="8">
        <f t="shared" si="21"/>
        <v>-45</v>
      </c>
      <c r="AA27" s="8">
        <f t="shared" ref="AA27:AA90" si="24">IF($W27&lt;$W$6,$AI$6,IF($W27&lt;$X$6,$AJ$6,IF($W27&lt;$Y$6,$AK$6,IF($W27&lt;$Z$6,$AL$6,IF($W27&lt;$AA$6,$AM$6,IF($W27&lt;$AB$6,$AN$6,IF($W27&lt;$AC$6,$AO$6,IF($W27&lt;$AD$6,$AP$6,IF($W27&lt;$AE$6,$AQ$6,IF($W27&gt;=$AF$6,$AR$6))))))))))</f>
        <v>-42</v>
      </c>
      <c r="AB27" s="8">
        <f t="shared" ref="AB27:AB90" si="25">IF($W27&lt;$W$7,$AI$7,IF($W27&lt;$X$7,$AJ$7,IF($W27&lt;$Y$7,$AK$7,IF($W27&lt;$Z$7,$AL$7,IF($W27&lt;$AA$7,$AM$7,IF($W27&lt;$AB$7,$AN$7,IF($W27&lt;$AC$7,$AO$7,IF($W27&lt;$AD$7,$AP$7,IF($W27&lt;$AE$7,$AQ$7,IF($W27&gt;=$AF$7,$AR$7))))))))))</f>
        <v>-33</v>
      </c>
      <c r="AC27" s="8">
        <f t="shared" ref="AC27:AC90" si="26">IF($W27&lt;$W$8,$AI$8,IF($W27&lt;$X$8,$AJ$8,IF($W27&lt;$Y$8,$AK$8,IF($W27&lt;$Z$8,$AL$8,IF($W27&lt;$AA$8,$AM$8,IF($W27&lt;$AB$8,$AN$8,IF($W27&lt;$AC$8,$AO$8,IF($W27&lt;$AD$8,$AP$8,IF($W27&lt;$AE$8,$AQ$8,IF($W27&gt;=$AF$8,$AR$8))))))))))</f>
        <v>-29</v>
      </c>
      <c r="AD27" s="8">
        <f t="shared" ref="AD27:AD90" si="27">IF($W27&lt;$W$9,$AI$9,IF($W27&lt;$X$9,$AJ$9,IF($W27&lt;$Y$9,$AK$9,IF($W27&lt;$Z$9,$AL$9,IF($W27&lt;$AA$9,$AM$9,IF($W27&lt;$AB$9,$AN$9,IF($W27&lt;$AC$9,$AO$9,IF($W27&lt;$AD$9,$AP$9,IF($W27&lt;$AE$9,$AQ$9,IF($W27&gt;=$AF$9,$AR$9))))))))))</f>
        <v>-27</v>
      </c>
      <c r="AE27" s="8">
        <f t="shared" ref="AE27:AE90" si="28">IF($W27&lt;$W$10,$AI$10,IF($W27&lt;$X$10,$AJ$10,IF($W27&lt;$Y$10,$AK$10,IF($W27&lt;$Z$10,$AL$10,IF($W27&lt;$AA$10,$AM$10,IF($W27&lt;$AB$10,$AN$10,IF($W27&lt;$AC$10,$AO$10,IF($W27&lt;$AD$10,$AP$10,IF($W27&lt;$AE$10,$AQ$10,IF($W27&gt;=$AF$10,$AR$10))))))))))</f>
        <v>-27</v>
      </c>
      <c r="AF27" s="8">
        <f t="shared" ref="AF27:AF90" si="29">IF($W27&lt;$W$11,$AI$11,IF($W27&lt;$X$11,$AJ$11,IF($W27&lt;$Y$11,$AK$11,IF($W27&lt;$Z$11,$AL$11,IF($W27&lt;$AA$11,$AM$11,IF($W27&lt;$AB$11,$AN$11,IF($W27&lt;$AC$11,$AO$11,IF($W27&lt;$AD$11,$AP$11,IF($W27&lt;$AE$11,$AQ$11,IF($W27&gt;=$AF$11,$AR$11))))))))))</f>
        <v>-23</v>
      </c>
      <c r="AG27" s="8">
        <f t="shared" ref="AG27:AG90" si="30">IF($W27&lt;$W$12,$AI$12,IF($W27&lt;$X$12,$AJ$12,IF($W27&lt;$Y$12,$AK$12,IF($W27&lt;$Z$12,$AL$12,IF($W27&lt;$AA$12,$AM$12,IF($W27&lt;$AB$12,$AN$12,IF($W27&lt;$AC$12,$AO$12,IF($W27&lt;$AD$12,$AP$12,IF($W27&lt;$AE$12,$AQ$12,IF($W27&gt;=$AF$12,$AR$12))))))))))</f>
        <v>-23</v>
      </c>
      <c r="AH27" s="8">
        <f t="shared" ref="AH27:AH90" si="31">IF($W27&lt;$W$13,$AI$13,IF($W27&lt;$X$13,$AJ$13,IF($W27&lt;$Y$13,$AK$13,IF($W27&lt;$Z$13,$AL$13,IF($W27&lt;$AA$13,$AM$13,IF($W27&lt;$AB$13,$AN$13,IF($W27&lt;$AC$13,$AO$13,IF($W27&lt;$AD$13,$AP$13,IF($W27&lt;$AE$13,$AQ$13,IF($W27&gt;=$AF$13,$AR$13))))))))))</f>
        <v>-58</v>
      </c>
      <c r="AI27" s="8">
        <f t="shared" ref="AI27:AI90" si="32">IF($W27&lt;$W$14,$AI$14,IF($W27&lt;$X$14,$AJ$14,IF($W27&lt;$Y$14,$AK$14,IF($W27&lt;$Z$14,$AL$14,IF($W27&lt;$AA$14,$AM$14,IF($W27&lt;$AB$14,$AN$14,IF($W27&lt;$AC$14,$AO$14,IF($W27&lt;$AD$14,$AP$14,IF($W27&lt;$AE$14,$AQ$14,IF($W27&gt;=$AF$14,$AR$14))))))))))</f>
        <v>-49</v>
      </c>
    </row>
    <row r="28" spans="1:35">
      <c r="A28" s="11"/>
      <c r="B28" s="14"/>
      <c r="C28" s="31"/>
      <c r="D28" s="54"/>
      <c r="E28" s="32"/>
      <c r="F28" s="13"/>
      <c r="I28" s="12"/>
      <c r="J28" s="37">
        <v>1996</v>
      </c>
      <c r="K28" s="38" t="str">
        <f t="shared" si="2"/>
        <v>01 Herren</v>
      </c>
      <c r="L28" s="13" t="str">
        <f t="shared" si="17"/>
        <v>18 +</v>
      </c>
      <c r="M28" s="37">
        <v>1996</v>
      </c>
      <c r="N28" s="39" t="str">
        <f t="shared" si="18"/>
        <v>02 Damen</v>
      </c>
      <c r="O28" s="13" t="str">
        <f t="shared" si="19"/>
        <v>18 +</v>
      </c>
      <c r="W28" s="49">
        <v>10.3</v>
      </c>
      <c r="X28" s="8">
        <f t="shared" si="22"/>
        <v>-58</v>
      </c>
      <c r="Y28" s="8">
        <f t="shared" si="23"/>
        <v>-49</v>
      </c>
      <c r="Z28" s="8">
        <f t="shared" si="21"/>
        <v>-45</v>
      </c>
      <c r="AA28" s="8">
        <f t="shared" si="24"/>
        <v>-42</v>
      </c>
      <c r="AB28" s="8">
        <f t="shared" si="25"/>
        <v>-33</v>
      </c>
      <c r="AC28" s="8">
        <f t="shared" si="26"/>
        <v>-29</v>
      </c>
      <c r="AD28" s="8">
        <f t="shared" si="27"/>
        <v>-27</v>
      </c>
      <c r="AE28" s="8">
        <f t="shared" si="28"/>
        <v>-27</v>
      </c>
      <c r="AF28" s="8">
        <f t="shared" si="29"/>
        <v>-23</v>
      </c>
      <c r="AG28" s="8">
        <f t="shared" si="30"/>
        <v>-23</v>
      </c>
      <c r="AH28" s="8">
        <f t="shared" si="31"/>
        <v>-58</v>
      </c>
      <c r="AI28" s="8">
        <f t="shared" si="32"/>
        <v>-49</v>
      </c>
    </row>
    <row r="29" spans="1:35">
      <c r="A29" s="11"/>
      <c r="B29" s="14"/>
      <c r="C29" s="14"/>
      <c r="D29" s="54"/>
      <c r="E29" s="32"/>
      <c r="F29" s="13"/>
      <c r="I29" s="12"/>
      <c r="J29" s="37">
        <v>1995</v>
      </c>
      <c r="K29" s="38" t="str">
        <f t="shared" si="2"/>
        <v>01 Herren</v>
      </c>
      <c r="L29" s="13" t="str">
        <f t="shared" si="17"/>
        <v>18 +</v>
      </c>
      <c r="M29" s="37">
        <v>1995</v>
      </c>
      <c r="N29" s="39" t="str">
        <f t="shared" si="18"/>
        <v>02 Damen</v>
      </c>
      <c r="O29" s="13" t="str">
        <f t="shared" si="19"/>
        <v>18 +</v>
      </c>
      <c r="P29" s="14"/>
      <c r="W29" s="49">
        <v>10.4</v>
      </c>
      <c r="X29" s="8">
        <f t="shared" si="22"/>
        <v>-58</v>
      </c>
      <c r="Y29" s="8">
        <f t="shared" si="23"/>
        <v>-49</v>
      </c>
      <c r="Z29" s="8">
        <f t="shared" si="21"/>
        <v>-45</v>
      </c>
      <c r="AA29" s="8">
        <f t="shared" si="24"/>
        <v>-42</v>
      </c>
      <c r="AB29" s="8">
        <f t="shared" si="25"/>
        <v>-33</v>
      </c>
      <c r="AC29" s="8">
        <f t="shared" si="26"/>
        <v>-29</v>
      </c>
      <c r="AD29" s="8">
        <f t="shared" si="27"/>
        <v>-27</v>
      </c>
      <c r="AE29" s="8">
        <f t="shared" si="28"/>
        <v>-27</v>
      </c>
      <c r="AF29" s="8">
        <f t="shared" si="29"/>
        <v>-23</v>
      </c>
      <c r="AG29" s="8">
        <f t="shared" si="30"/>
        <v>-23</v>
      </c>
      <c r="AH29" s="8">
        <f t="shared" si="31"/>
        <v>-58</v>
      </c>
      <c r="AI29" s="8">
        <f t="shared" si="32"/>
        <v>-49</v>
      </c>
    </row>
    <row r="30" spans="1:35">
      <c r="E30" s="15"/>
      <c r="F30" s="16"/>
      <c r="G30" s="8" t="str">
        <f t="shared" si="14"/>
        <v/>
      </c>
      <c r="H30" s="8" t="str">
        <f t="shared" si="15"/>
        <v/>
      </c>
      <c r="I30" s="12" t="str">
        <f t="shared" si="16"/>
        <v/>
      </c>
      <c r="J30" s="37">
        <v>1994</v>
      </c>
      <c r="K30" s="38" t="str">
        <f t="shared" si="2"/>
        <v>01 Herren</v>
      </c>
      <c r="L30" s="13" t="str">
        <f t="shared" si="17"/>
        <v>18 +</v>
      </c>
      <c r="M30" s="37">
        <v>1994</v>
      </c>
      <c r="N30" s="39" t="str">
        <f t="shared" si="18"/>
        <v>02 Damen</v>
      </c>
      <c r="O30" s="13" t="str">
        <f t="shared" si="19"/>
        <v>18 +</v>
      </c>
      <c r="P30" s="14"/>
      <c r="W30" s="49">
        <v>10.5</v>
      </c>
      <c r="X30" s="8">
        <f t="shared" si="22"/>
        <v>-58</v>
      </c>
      <c r="Y30" s="8">
        <f t="shared" si="23"/>
        <v>-49</v>
      </c>
      <c r="Z30" s="8">
        <f t="shared" si="21"/>
        <v>-45</v>
      </c>
      <c r="AA30" s="8">
        <f t="shared" si="24"/>
        <v>-42</v>
      </c>
      <c r="AB30" s="8">
        <f t="shared" si="25"/>
        <v>-33</v>
      </c>
      <c r="AC30" s="8">
        <f t="shared" si="26"/>
        <v>-29</v>
      </c>
      <c r="AD30" s="8">
        <f t="shared" si="27"/>
        <v>-27</v>
      </c>
      <c r="AE30" s="8">
        <f t="shared" si="28"/>
        <v>-27</v>
      </c>
      <c r="AF30" s="8">
        <f t="shared" si="29"/>
        <v>-23</v>
      </c>
      <c r="AG30" s="8">
        <f t="shared" si="30"/>
        <v>-23</v>
      </c>
      <c r="AH30" s="8">
        <f t="shared" si="31"/>
        <v>-58</v>
      </c>
      <c r="AI30" s="8">
        <f t="shared" si="32"/>
        <v>-49</v>
      </c>
    </row>
    <row r="31" spans="1:35">
      <c r="F31" s="16"/>
      <c r="G31" s="8" t="str">
        <f t="shared" si="14"/>
        <v/>
      </c>
      <c r="H31" s="8" t="str">
        <f t="shared" si="15"/>
        <v/>
      </c>
      <c r="I31" s="12" t="str">
        <f t="shared" si="16"/>
        <v/>
      </c>
      <c r="J31" s="37">
        <v>1993</v>
      </c>
      <c r="K31" s="38" t="str">
        <f t="shared" si="2"/>
        <v>01 Herren</v>
      </c>
      <c r="L31" s="13" t="str">
        <f t="shared" si="17"/>
        <v>18 +</v>
      </c>
      <c r="M31" s="37">
        <v>1993</v>
      </c>
      <c r="N31" s="39" t="str">
        <f t="shared" si="18"/>
        <v>02 Damen</v>
      </c>
      <c r="O31" s="13" t="str">
        <f t="shared" si="19"/>
        <v>18 +</v>
      </c>
      <c r="W31" s="49">
        <v>10.6</v>
      </c>
      <c r="X31" s="8">
        <f t="shared" si="22"/>
        <v>-58</v>
      </c>
      <c r="Y31" s="8">
        <f t="shared" si="23"/>
        <v>-49</v>
      </c>
      <c r="Z31" s="8">
        <f t="shared" si="21"/>
        <v>-45</v>
      </c>
      <c r="AA31" s="8">
        <f t="shared" si="24"/>
        <v>-42</v>
      </c>
      <c r="AB31" s="8">
        <f t="shared" si="25"/>
        <v>-33</v>
      </c>
      <c r="AC31" s="8">
        <f t="shared" si="26"/>
        <v>-29</v>
      </c>
      <c r="AD31" s="8">
        <f t="shared" si="27"/>
        <v>-27</v>
      </c>
      <c r="AE31" s="8">
        <f t="shared" si="28"/>
        <v>-27</v>
      </c>
      <c r="AF31" s="8">
        <f t="shared" si="29"/>
        <v>-23</v>
      </c>
      <c r="AG31" s="8">
        <f t="shared" si="30"/>
        <v>-23</v>
      </c>
      <c r="AH31" s="8">
        <f t="shared" si="31"/>
        <v>-58</v>
      </c>
      <c r="AI31" s="8">
        <f t="shared" si="32"/>
        <v>-49</v>
      </c>
    </row>
    <row r="32" spans="1:35">
      <c r="F32" s="16"/>
      <c r="G32" s="8" t="str">
        <f t="shared" si="14"/>
        <v/>
      </c>
      <c r="H32" s="8" t="str">
        <f t="shared" si="15"/>
        <v/>
      </c>
      <c r="I32" s="12" t="str">
        <f t="shared" si="16"/>
        <v/>
      </c>
      <c r="J32" s="37">
        <v>1992</v>
      </c>
      <c r="K32" s="38" t="str">
        <f t="shared" si="2"/>
        <v>01 Herren</v>
      </c>
      <c r="L32" s="13" t="str">
        <f t="shared" si="17"/>
        <v>18 +</v>
      </c>
      <c r="M32" s="37">
        <v>1992</v>
      </c>
      <c r="N32" s="39" t="str">
        <f t="shared" si="18"/>
        <v>02 Damen</v>
      </c>
      <c r="O32" s="13" t="str">
        <f t="shared" si="19"/>
        <v>18 +</v>
      </c>
      <c r="W32" s="49">
        <v>10.7</v>
      </c>
      <c r="X32" s="8">
        <f t="shared" si="22"/>
        <v>-58</v>
      </c>
      <c r="Y32" s="8">
        <f t="shared" si="23"/>
        <v>-49</v>
      </c>
      <c r="Z32" s="8">
        <f t="shared" si="21"/>
        <v>-45</v>
      </c>
      <c r="AA32" s="8">
        <f t="shared" si="24"/>
        <v>-42</v>
      </c>
      <c r="AB32" s="8">
        <f t="shared" si="25"/>
        <v>-33</v>
      </c>
      <c r="AC32" s="8">
        <f t="shared" si="26"/>
        <v>-29</v>
      </c>
      <c r="AD32" s="8">
        <f t="shared" si="27"/>
        <v>-27</v>
      </c>
      <c r="AE32" s="8">
        <f t="shared" si="28"/>
        <v>-27</v>
      </c>
      <c r="AF32" s="8">
        <f t="shared" si="29"/>
        <v>-23</v>
      </c>
      <c r="AG32" s="8">
        <f t="shared" si="30"/>
        <v>-23</v>
      </c>
      <c r="AH32" s="8">
        <f t="shared" si="31"/>
        <v>-58</v>
      </c>
      <c r="AI32" s="8">
        <f t="shared" si="32"/>
        <v>-49</v>
      </c>
    </row>
    <row r="33" spans="7:35">
      <c r="G33" s="8" t="str">
        <f t="shared" si="14"/>
        <v/>
      </c>
      <c r="H33" s="8" t="str">
        <f t="shared" si="15"/>
        <v/>
      </c>
      <c r="I33" s="12" t="str">
        <f t="shared" si="16"/>
        <v/>
      </c>
      <c r="J33" s="37">
        <v>1991</v>
      </c>
      <c r="K33" s="38" t="str">
        <f t="shared" si="2"/>
        <v>01 Herren</v>
      </c>
      <c r="L33" s="13" t="str">
        <f t="shared" si="17"/>
        <v>18 +</v>
      </c>
      <c r="M33" s="37">
        <v>1991</v>
      </c>
      <c r="N33" s="39" t="str">
        <f t="shared" si="18"/>
        <v>02 Damen</v>
      </c>
      <c r="O33" s="13" t="str">
        <f t="shared" si="19"/>
        <v>18 +</v>
      </c>
      <c r="W33" s="49">
        <v>10.8</v>
      </c>
      <c r="X33" s="8">
        <f t="shared" si="22"/>
        <v>-58</v>
      </c>
      <c r="Y33" s="8">
        <f t="shared" si="23"/>
        <v>-49</v>
      </c>
      <c r="Z33" s="8">
        <f t="shared" si="21"/>
        <v>-45</v>
      </c>
      <c r="AA33" s="8">
        <f t="shared" si="24"/>
        <v>-42</v>
      </c>
      <c r="AB33" s="8">
        <f t="shared" si="25"/>
        <v>-33</v>
      </c>
      <c r="AC33" s="8">
        <f t="shared" si="26"/>
        <v>-29</v>
      </c>
      <c r="AD33" s="8">
        <f t="shared" si="27"/>
        <v>-27</v>
      </c>
      <c r="AE33" s="8">
        <f t="shared" si="28"/>
        <v>-27</v>
      </c>
      <c r="AF33" s="8">
        <f t="shared" si="29"/>
        <v>-23</v>
      </c>
      <c r="AG33" s="8">
        <f t="shared" si="30"/>
        <v>-23</v>
      </c>
      <c r="AH33" s="8">
        <f t="shared" si="31"/>
        <v>-58</v>
      </c>
      <c r="AI33" s="8">
        <f t="shared" si="32"/>
        <v>-49</v>
      </c>
    </row>
    <row r="34" spans="7:35">
      <c r="G34" s="8" t="str">
        <f t="shared" si="14"/>
        <v/>
      </c>
      <c r="H34" s="8" t="str">
        <f t="shared" si="15"/>
        <v/>
      </c>
      <c r="I34" s="12" t="str">
        <f t="shared" si="16"/>
        <v/>
      </c>
      <c r="J34" s="37">
        <v>1990</v>
      </c>
      <c r="K34" s="38" t="str">
        <f t="shared" si="2"/>
        <v>01 Herren</v>
      </c>
      <c r="L34" s="13" t="str">
        <f t="shared" si="17"/>
        <v>18 +</v>
      </c>
      <c r="M34" s="37">
        <v>1990</v>
      </c>
      <c r="N34" s="39" t="str">
        <f t="shared" si="18"/>
        <v>02 Damen</v>
      </c>
      <c r="O34" s="13" t="str">
        <f t="shared" si="19"/>
        <v>18 +</v>
      </c>
      <c r="W34" s="49">
        <v>10.9</v>
      </c>
      <c r="X34" s="8">
        <f t="shared" si="22"/>
        <v>-58</v>
      </c>
      <c r="Y34" s="8">
        <f t="shared" si="23"/>
        <v>-49</v>
      </c>
      <c r="Z34" s="8">
        <f t="shared" si="21"/>
        <v>-45</v>
      </c>
      <c r="AA34" s="8">
        <f t="shared" si="24"/>
        <v>-42</v>
      </c>
      <c r="AB34" s="8">
        <f t="shared" si="25"/>
        <v>-33</v>
      </c>
      <c r="AC34" s="8">
        <f t="shared" si="26"/>
        <v>-29</v>
      </c>
      <c r="AD34" s="8">
        <f t="shared" si="27"/>
        <v>-27</v>
      </c>
      <c r="AE34" s="8">
        <f t="shared" si="28"/>
        <v>-27</v>
      </c>
      <c r="AF34" s="8">
        <f t="shared" si="29"/>
        <v>-23</v>
      </c>
      <c r="AG34" s="8">
        <f t="shared" si="30"/>
        <v>-23</v>
      </c>
      <c r="AH34" s="8">
        <f t="shared" si="31"/>
        <v>-58</v>
      </c>
      <c r="AI34" s="8">
        <f t="shared" si="32"/>
        <v>-49</v>
      </c>
    </row>
    <row r="35" spans="7:35">
      <c r="G35" s="8" t="str">
        <f t="shared" si="14"/>
        <v/>
      </c>
      <c r="H35" s="8" t="str">
        <f t="shared" si="15"/>
        <v/>
      </c>
      <c r="I35" s="12" t="str">
        <f t="shared" si="16"/>
        <v/>
      </c>
      <c r="J35" s="37">
        <v>1989</v>
      </c>
      <c r="K35" s="38" t="str">
        <f t="shared" si="2"/>
        <v>01 Herren</v>
      </c>
      <c r="L35" s="13" t="str">
        <f t="shared" si="17"/>
        <v>18 +</v>
      </c>
      <c r="M35" s="37">
        <v>1989</v>
      </c>
      <c r="N35" s="39" t="str">
        <f t="shared" si="18"/>
        <v>02 Damen</v>
      </c>
      <c r="O35" s="13" t="str">
        <f t="shared" si="19"/>
        <v>18 +</v>
      </c>
      <c r="W35" s="49">
        <v>11</v>
      </c>
      <c r="X35" s="8">
        <f t="shared" si="22"/>
        <v>-58</v>
      </c>
      <c r="Y35" s="8">
        <f t="shared" si="23"/>
        <v>-49</v>
      </c>
      <c r="Z35" s="8">
        <f t="shared" si="21"/>
        <v>-45</v>
      </c>
      <c r="AA35" s="8">
        <f t="shared" si="24"/>
        <v>-42</v>
      </c>
      <c r="AB35" s="8">
        <f t="shared" si="25"/>
        <v>-33</v>
      </c>
      <c r="AC35" s="8">
        <f t="shared" si="26"/>
        <v>-29</v>
      </c>
      <c r="AD35" s="8">
        <f t="shared" si="27"/>
        <v>-27</v>
      </c>
      <c r="AE35" s="8">
        <f t="shared" si="28"/>
        <v>-27</v>
      </c>
      <c r="AF35" s="8">
        <f t="shared" si="29"/>
        <v>-23</v>
      </c>
      <c r="AG35" s="8">
        <f t="shared" si="30"/>
        <v>-23</v>
      </c>
      <c r="AH35" s="8">
        <f t="shared" si="31"/>
        <v>-58</v>
      </c>
      <c r="AI35" s="8">
        <f t="shared" si="32"/>
        <v>-49</v>
      </c>
    </row>
    <row r="36" spans="7:35">
      <c r="G36" s="8" t="str">
        <f t="shared" si="14"/>
        <v/>
      </c>
      <c r="H36" s="8" t="str">
        <f t="shared" si="15"/>
        <v/>
      </c>
      <c r="I36" s="12" t="str">
        <f t="shared" si="16"/>
        <v/>
      </c>
      <c r="J36" s="37">
        <v>1988</v>
      </c>
      <c r="K36" s="38" t="str">
        <f t="shared" si="2"/>
        <v>01 Herren</v>
      </c>
      <c r="L36" s="13" t="str">
        <f t="shared" si="17"/>
        <v>18 +</v>
      </c>
      <c r="M36" s="37">
        <v>1988</v>
      </c>
      <c r="N36" s="39" t="str">
        <f t="shared" si="18"/>
        <v>02 Damen</v>
      </c>
      <c r="O36" s="13" t="str">
        <f t="shared" si="19"/>
        <v>18 +</v>
      </c>
      <c r="W36" s="49">
        <v>11.1</v>
      </c>
      <c r="X36" s="8">
        <f t="shared" si="22"/>
        <v>-58</v>
      </c>
      <c r="Y36" s="8">
        <f t="shared" si="23"/>
        <v>-49</v>
      </c>
      <c r="Z36" s="8">
        <f t="shared" si="21"/>
        <v>-45</v>
      </c>
      <c r="AA36" s="8">
        <f t="shared" si="24"/>
        <v>-42</v>
      </c>
      <c r="AB36" s="8">
        <f t="shared" si="25"/>
        <v>-33</v>
      </c>
      <c r="AC36" s="8">
        <f t="shared" si="26"/>
        <v>-29</v>
      </c>
      <c r="AD36" s="8">
        <f t="shared" si="27"/>
        <v>-27</v>
      </c>
      <c r="AE36" s="8">
        <f t="shared" si="28"/>
        <v>-27</v>
      </c>
      <c r="AF36" s="8">
        <f t="shared" si="29"/>
        <v>-23</v>
      </c>
      <c r="AG36" s="8">
        <f t="shared" si="30"/>
        <v>-23</v>
      </c>
      <c r="AH36" s="8">
        <f t="shared" si="31"/>
        <v>-58</v>
      </c>
      <c r="AI36" s="8">
        <f t="shared" si="32"/>
        <v>-49</v>
      </c>
    </row>
    <row r="37" spans="7:35">
      <c r="G37" s="8" t="str">
        <f t="shared" si="14"/>
        <v/>
      </c>
      <c r="H37" s="8" t="str">
        <f t="shared" si="15"/>
        <v/>
      </c>
      <c r="I37" s="12" t="str">
        <f t="shared" si="16"/>
        <v/>
      </c>
      <c r="J37" s="37">
        <v>1987</v>
      </c>
      <c r="K37" s="38" t="str">
        <f t="shared" si="2"/>
        <v>01 Herren</v>
      </c>
      <c r="L37" s="13" t="str">
        <f t="shared" si="17"/>
        <v>18 +</v>
      </c>
      <c r="M37" s="37">
        <v>1987</v>
      </c>
      <c r="N37" s="39" t="str">
        <f t="shared" si="18"/>
        <v>02 Damen</v>
      </c>
      <c r="O37" s="13" t="str">
        <f t="shared" si="19"/>
        <v>18 +</v>
      </c>
      <c r="W37" s="49">
        <v>11.2</v>
      </c>
      <c r="X37" s="8">
        <f t="shared" si="22"/>
        <v>-58</v>
      </c>
      <c r="Y37" s="8">
        <f t="shared" si="23"/>
        <v>-49</v>
      </c>
      <c r="Z37" s="8">
        <f t="shared" si="21"/>
        <v>-45</v>
      </c>
      <c r="AA37" s="8">
        <f t="shared" si="24"/>
        <v>-42</v>
      </c>
      <c r="AB37" s="8">
        <f t="shared" si="25"/>
        <v>-33</v>
      </c>
      <c r="AC37" s="8">
        <f t="shared" si="26"/>
        <v>-29</v>
      </c>
      <c r="AD37" s="8">
        <f t="shared" si="27"/>
        <v>-27</v>
      </c>
      <c r="AE37" s="8">
        <f t="shared" si="28"/>
        <v>-27</v>
      </c>
      <c r="AF37" s="8">
        <f t="shared" si="29"/>
        <v>-23</v>
      </c>
      <c r="AG37" s="8">
        <f t="shared" si="30"/>
        <v>-23</v>
      </c>
      <c r="AH37" s="8">
        <f t="shared" si="31"/>
        <v>-58</v>
      </c>
      <c r="AI37" s="8">
        <f t="shared" si="32"/>
        <v>-49</v>
      </c>
    </row>
    <row r="38" spans="7:35">
      <c r="J38" s="37">
        <v>1986</v>
      </c>
      <c r="K38" s="38" t="str">
        <f t="shared" si="2"/>
        <v>01 Herren</v>
      </c>
      <c r="L38" s="13" t="str">
        <f t="shared" si="17"/>
        <v>18 +</v>
      </c>
      <c r="M38" s="37">
        <v>1986</v>
      </c>
      <c r="N38" s="39" t="str">
        <f t="shared" si="18"/>
        <v>02 Damen</v>
      </c>
      <c r="O38" s="13" t="str">
        <f t="shared" si="19"/>
        <v>18 +</v>
      </c>
      <c r="W38" s="49">
        <v>11.3</v>
      </c>
      <c r="X38" s="8">
        <f t="shared" si="22"/>
        <v>-58</v>
      </c>
      <c r="Y38" s="8">
        <f t="shared" si="23"/>
        <v>-49</v>
      </c>
      <c r="Z38" s="8">
        <f t="shared" si="21"/>
        <v>-45</v>
      </c>
      <c r="AA38" s="8">
        <f t="shared" si="24"/>
        <v>-42</v>
      </c>
      <c r="AB38" s="8">
        <f t="shared" si="25"/>
        <v>-33</v>
      </c>
      <c r="AC38" s="8">
        <f t="shared" si="26"/>
        <v>-29</v>
      </c>
      <c r="AD38" s="8">
        <f t="shared" si="27"/>
        <v>-27</v>
      </c>
      <c r="AE38" s="8">
        <f t="shared" si="28"/>
        <v>-27</v>
      </c>
      <c r="AF38" s="8">
        <f t="shared" si="29"/>
        <v>-23</v>
      </c>
      <c r="AG38" s="8">
        <f t="shared" si="30"/>
        <v>-23</v>
      </c>
      <c r="AH38" s="8">
        <f t="shared" si="31"/>
        <v>-58</v>
      </c>
      <c r="AI38" s="8">
        <f t="shared" si="32"/>
        <v>-49</v>
      </c>
    </row>
    <row r="39" spans="7:35">
      <c r="J39" s="37">
        <v>1985</v>
      </c>
      <c r="K39" s="38" t="str">
        <f t="shared" si="2"/>
        <v>01 Herren</v>
      </c>
      <c r="L39" s="13" t="str">
        <f t="shared" si="17"/>
        <v>18 +</v>
      </c>
      <c r="M39" s="37">
        <v>1985</v>
      </c>
      <c r="N39" s="39" t="str">
        <f t="shared" si="18"/>
        <v>02 Damen</v>
      </c>
      <c r="O39" s="13" t="str">
        <f t="shared" si="19"/>
        <v>18 +</v>
      </c>
      <c r="W39" s="49">
        <v>11.4</v>
      </c>
      <c r="X39" s="8">
        <f t="shared" si="22"/>
        <v>-58</v>
      </c>
      <c r="Y39" s="8">
        <f t="shared" si="23"/>
        <v>-49</v>
      </c>
      <c r="Z39" s="8">
        <f t="shared" si="21"/>
        <v>-45</v>
      </c>
      <c r="AA39" s="8">
        <f t="shared" si="24"/>
        <v>-42</v>
      </c>
      <c r="AB39" s="8">
        <f t="shared" si="25"/>
        <v>-33</v>
      </c>
      <c r="AC39" s="8">
        <f t="shared" si="26"/>
        <v>-29</v>
      </c>
      <c r="AD39" s="8">
        <f t="shared" si="27"/>
        <v>-27</v>
      </c>
      <c r="AE39" s="8">
        <f t="shared" si="28"/>
        <v>-27</v>
      </c>
      <c r="AF39" s="8">
        <f t="shared" si="29"/>
        <v>-23</v>
      </c>
      <c r="AG39" s="8">
        <f t="shared" si="30"/>
        <v>-23</v>
      </c>
      <c r="AH39" s="8">
        <f t="shared" si="31"/>
        <v>-58</v>
      </c>
      <c r="AI39" s="8">
        <f t="shared" si="32"/>
        <v>-49</v>
      </c>
    </row>
    <row r="40" spans="7:35">
      <c r="J40" s="37">
        <v>1984</v>
      </c>
      <c r="K40" s="38" t="str">
        <f t="shared" si="2"/>
        <v>01 Herren</v>
      </c>
      <c r="L40" s="13" t="str">
        <f t="shared" si="17"/>
        <v>18 +</v>
      </c>
      <c r="M40" s="37">
        <v>1984</v>
      </c>
      <c r="N40" s="39" t="str">
        <f t="shared" si="18"/>
        <v>02 Damen</v>
      </c>
      <c r="O40" s="13" t="str">
        <f t="shared" si="19"/>
        <v>18 +</v>
      </c>
      <c r="W40" s="49">
        <v>11.5</v>
      </c>
      <c r="X40" s="8">
        <f t="shared" si="22"/>
        <v>-58</v>
      </c>
      <c r="Y40" s="8">
        <f t="shared" si="23"/>
        <v>-49</v>
      </c>
      <c r="Z40" s="8">
        <f t="shared" si="21"/>
        <v>-45</v>
      </c>
      <c r="AA40" s="8">
        <f t="shared" si="24"/>
        <v>-42</v>
      </c>
      <c r="AB40" s="8">
        <f t="shared" si="25"/>
        <v>-33</v>
      </c>
      <c r="AC40" s="8">
        <f t="shared" si="26"/>
        <v>-29</v>
      </c>
      <c r="AD40" s="8">
        <f t="shared" si="27"/>
        <v>-27</v>
      </c>
      <c r="AE40" s="8">
        <f t="shared" si="28"/>
        <v>-27</v>
      </c>
      <c r="AF40" s="8">
        <f t="shared" si="29"/>
        <v>-23</v>
      </c>
      <c r="AG40" s="8">
        <f t="shared" si="30"/>
        <v>-23</v>
      </c>
      <c r="AH40" s="8">
        <f t="shared" si="31"/>
        <v>-58</v>
      </c>
      <c r="AI40" s="8">
        <f t="shared" si="32"/>
        <v>-49</v>
      </c>
    </row>
    <row r="41" spans="7:35">
      <c r="J41" s="37">
        <v>1983</v>
      </c>
      <c r="K41" s="38" t="str">
        <f t="shared" si="2"/>
        <v>01 Herren</v>
      </c>
      <c r="L41" s="13" t="str">
        <f t="shared" si="17"/>
        <v>18 +</v>
      </c>
      <c r="M41" s="37">
        <v>1983</v>
      </c>
      <c r="N41" s="39" t="str">
        <f t="shared" si="18"/>
        <v>02 Damen</v>
      </c>
      <c r="O41" s="13" t="str">
        <f t="shared" si="19"/>
        <v>18 +</v>
      </c>
      <c r="W41" s="49">
        <v>11.6</v>
      </c>
      <c r="X41" s="8">
        <f t="shared" si="22"/>
        <v>-58</v>
      </c>
      <c r="Y41" s="8">
        <f t="shared" si="23"/>
        <v>-49</v>
      </c>
      <c r="Z41" s="8">
        <f t="shared" si="21"/>
        <v>-45</v>
      </c>
      <c r="AA41" s="8">
        <f t="shared" si="24"/>
        <v>-42</v>
      </c>
      <c r="AB41" s="8">
        <f t="shared" si="25"/>
        <v>-33</v>
      </c>
      <c r="AC41" s="8">
        <f t="shared" si="26"/>
        <v>-29</v>
      </c>
      <c r="AD41" s="8">
        <f t="shared" si="27"/>
        <v>-27</v>
      </c>
      <c r="AE41" s="8">
        <f t="shared" si="28"/>
        <v>-27</v>
      </c>
      <c r="AF41" s="8">
        <f t="shared" si="29"/>
        <v>-23</v>
      </c>
      <c r="AG41" s="8">
        <f t="shared" si="30"/>
        <v>-23</v>
      </c>
      <c r="AH41" s="8">
        <f t="shared" si="31"/>
        <v>-58</v>
      </c>
      <c r="AI41" s="8">
        <f t="shared" si="32"/>
        <v>-49</v>
      </c>
    </row>
    <row r="42" spans="7:35">
      <c r="J42" s="37">
        <v>1982</v>
      </c>
      <c r="K42" s="38" t="str">
        <f t="shared" si="2"/>
        <v>01 Herren</v>
      </c>
      <c r="L42" s="13" t="str">
        <f t="shared" si="17"/>
        <v>18 +</v>
      </c>
      <c r="M42" s="37">
        <v>1982</v>
      </c>
      <c r="N42" s="39" t="str">
        <f t="shared" si="18"/>
        <v>02 Damen</v>
      </c>
      <c r="O42" s="13" t="str">
        <f t="shared" si="19"/>
        <v>18 +</v>
      </c>
      <c r="W42" s="49">
        <v>11.7</v>
      </c>
      <c r="X42" s="8">
        <f t="shared" si="22"/>
        <v>-58</v>
      </c>
      <c r="Y42" s="8">
        <f t="shared" si="23"/>
        <v>-49</v>
      </c>
      <c r="Z42" s="8">
        <f t="shared" si="21"/>
        <v>-45</v>
      </c>
      <c r="AA42" s="8">
        <f t="shared" si="24"/>
        <v>-42</v>
      </c>
      <c r="AB42" s="8">
        <f t="shared" si="25"/>
        <v>-33</v>
      </c>
      <c r="AC42" s="8">
        <f t="shared" si="26"/>
        <v>-29</v>
      </c>
      <c r="AD42" s="8">
        <f t="shared" si="27"/>
        <v>-27</v>
      </c>
      <c r="AE42" s="8">
        <f t="shared" si="28"/>
        <v>-27</v>
      </c>
      <c r="AF42" s="8">
        <f t="shared" si="29"/>
        <v>-23</v>
      </c>
      <c r="AG42" s="8">
        <f t="shared" si="30"/>
        <v>-23</v>
      </c>
      <c r="AH42" s="8">
        <f t="shared" si="31"/>
        <v>-58</v>
      </c>
      <c r="AI42" s="8">
        <f t="shared" si="32"/>
        <v>-49</v>
      </c>
    </row>
    <row r="43" spans="7:35">
      <c r="J43" s="37">
        <v>1981</v>
      </c>
      <c r="K43" s="38" t="str">
        <f t="shared" si="2"/>
        <v>01 Herren</v>
      </c>
      <c r="L43" s="13" t="str">
        <f t="shared" si="17"/>
        <v>18 +</v>
      </c>
      <c r="M43" s="37">
        <v>1981</v>
      </c>
      <c r="N43" s="39" t="str">
        <f t="shared" si="18"/>
        <v>02 Damen</v>
      </c>
      <c r="O43" s="13" t="str">
        <f t="shared" si="19"/>
        <v>18 +</v>
      </c>
      <c r="W43" s="49">
        <v>11.8</v>
      </c>
      <c r="X43" s="8">
        <f t="shared" si="22"/>
        <v>-58</v>
      </c>
      <c r="Y43" s="8">
        <f t="shared" si="23"/>
        <v>-49</v>
      </c>
      <c r="Z43" s="8">
        <f t="shared" si="21"/>
        <v>-45</v>
      </c>
      <c r="AA43" s="8">
        <f t="shared" si="24"/>
        <v>-42</v>
      </c>
      <c r="AB43" s="8">
        <f t="shared" si="25"/>
        <v>-33</v>
      </c>
      <c r="AC43" s="8">
        <f t="shared" si="26"/>
        <v>-29</v>
      </c>
      <c r="AD43" s="8">
        <f t="shared" si="27"/>
        <v>-27</v>
      </c>
      <c r="AE43" s="8">
        <f t="shared" si="28"/>
        <v>-27</v>
      </c>
      <c r="AF43" s="8">
        <f t="shared" si="29"/>
        <v>-23</v>
      </c>
      <c r="AG43" s="8">
        <f t="shared" si="30"/>
        <v>-23</v>
      </c>
      <c r="AH43" s="8">
        <f t="shared" si="31"/>
        <v>-58</v>
      </c>
      <c r="AI43" s="8">
        <f t="shared" si="32"/>
        <v>-49</v>
      </c>
    </row>
    <row r="44" spans="7:35">
      <c r="J44" s="37">
        <v>1980</v>
      </c>
      <c r="K44" s="38" t="str">
        <f t="shared" si="2"/>
        <v>01 Herren</v>
      </c>
      <c r="L44" s="13" t="str">
        <f t="shared" si="17"/>
        <v>18 +</v>
      </c>
      <c r="M44" s="37">
        <v>1980</v>
      </c>
      <c r="N44" s="39" t="str">
        <f t="shared" si="18"/>
        <v>02 Damen</v>
      </c>
      <c r="O44" s="13" t="str">
        <f t="shared" si="19"/>
        <v>18 +</v>
      </c>
      <c r="W44" s="49">
        <v>11.9</v>
      </c>
      <c r="X44" s="8">
        <f t="shared" si="22"/>
        <v>-58</v>
      </c>
      <c r="Y44" s="8">
        <f t="shared" si="23"/>
        <v>-49</v>
      </c>
      <c r="Z44" s="8">
        <f t="shared" si="21"/>
        <v>-45</v>
      </c>
      <c r="AA44" s="8">
        <f t="shared" si="24"/>
        <v>-42</v>
      </c>
      <c r="AB44" s="8">
        <f t="shared" si="25"/>
        <v>-33</v>
      </c>
      <c r="AC44" s="8">
        <f t="shared" si="26"/>
        <v>-29</v>
      </c>
      <c r="AD44" s="8">
        <f t="shared" si="27"/>
        <v>-27</v>
      </c>
      <c r="AE44" s="8">
        <f t="shared" si="28"/>
        <v>-27</v>
      </c>
      <c r="AF44" s="8">
        <f t="shared" si="29"/>
        <v>-23</v>
      </c>
      <c r="AG44" s="8">
        <f t="shared" si="30"/>
        <v>-23</v>
      </c>
      <c r="AH44" s="8">
        <f t="shared" si="31"/>
        <v>-58</v>
      </c>
      <c r="AI44" s="8">
        <f t="shared" si="32"/>
        <v>-49</v>
      </c>
    </row>
    <row r="45" spans="7:35">
      <c r="J45" s="37">
        <v>1979</v>
      </c>
      <c r="K45" s="38" t="str">
        <f t="shared" si="2"/>
        <v>01 Herren</v>
      </c>
      <c r="L45" s="13" t="str">
        <f t="shared" si="17"/>
        <v>18 +</v>
      </c>
      <c r="M45" s="37">
        <v>1979</v>
      </c>
      <c r="N45" s="39" t="str">
        <f t="shared" si="18"/>
        <v>02 Damen</v>
      </c>
      <c r="O45" s="13" t="str">
        <f t="shared" si="19"/>
        <v>18 +</v>
      </c>
      <c r="W45" s="49">
        <v>12</v>
      </c>
      <c r="X45" s="8">
        <f t="shared" si="22"/>
        <v>-58</v>
      </c>
      <c r="Y45" s="8">
        <f t="shared" si="23"/>
        <v>-49</v>
      </c>
      <c r="Z45" s="8">
        <f t="shared" si="21"/>
        <v>-45</v>
      </c>
      <c r="AA45" s="8">
        <f t="shared" si="24"/>
        <v>-42</v>
      </c>
      <c r="AB45" s="8">
        <f t="shared" si="25"/>
        <v>-33</v>
      </c>
      <c r="AC45" s="8">
        <f t="shared" si="26"/>
        <v>-29</v>
      </c>
      <c r="AD45" s="8">
        <f t="shared" si="27"/>
        <v>-27</v>
      </c>
      <c r="AE45" s="8">
        <f t="shared" si="28"/>
        <v>-27</v>
      </c>
      <c r="AF45" s="8">
        <f t="shared" si="29"/>
        <v>-23</v>
      </c>
      <c r="AG45" s="8">
        <f t="shared" si="30"/>
        <v>-23</v>
      </c>
      <c r="AH45" s="8">
        <f t="shared" si="31"/>
        <v>-58</v>
      </c>
      <c r="AI45" s="8">
        <f t="shared" si="32"/>
        <v>-49</v>
      </c>
    </row>
    <row r="46" spans="7:35">
      <c r="J46" s="37">
        <v>1978</v>
      </c>
      <c r="K46" s="38" t="str">
        <f t="shared" si="2"/>
        <v>11 Master Herren</v>
      </c>
      <c r="L46" s="13" t="str">
        <f t="shared" si="17"/>
        <v>40 +</v>
      </c>
      <c r="M46" s="37">
        <v>1978</v>
      </c>
      <c r="N46" s="39" t="str">
        <f t="shared" si="18"/>
        <v>12 Master Damen</v>
      </c>
      <c r="O46" s="13" t="str">
        <f t="shared" si="19"/>
        <v>40 +</v>
      </c>
      <c r="W46" s="49">
        <v>12.1</v>
      </c>
      <c r="X46" s="8">
        <f t="shared" si="22"/>
        <v>-58</v>
      </c>
      <c r="Y46" s="8">
        <f t="shared" si="23"/>
        <v>-49</v>
      </c>
      <c r="Z46" s="8">
        <f t="shared" si="21"/>
        <v>-45</v>
      </c>
      <c r="AA46" s="8">
        <f t="shared" si="24"/>
        <v>-42</v>
      </c>
      <c r="AB46" s="8">
        <f t="shared" si="25"/>
        <v>-33</v>
      </c>
      <c r="AC46" s="8">
        <f t="shared" si="26"/>
        <v>-29</v>
      </c>
      <c r="AD46" s="8">
        <f t="shared" si="27"/>
        <v>-27</v>
      </c>
      <c r="AE46" s="8">
        <f t="shared" si="28"/>
        <v>-27</v>
      </c>
      <c r="AF46" s="8">
        <f t="shared" si="29"/>
        <v>-23</v>
      </c>
      <c r="AG46" s="8">
        <f t="shared" si="30"/>
        <v>-23</v>
      </c>
      <c r="AH46" s="8">
        <f t="shared" si="31"/>
        <v>-58</v>
      </c>
      <c r="AI46" s="8">
        <f t="shared" si="32"/>
        <v>-49</v>
      </c>
    </row>
    <row r="47" spans="7:35">
      <c r="J47" s="37">
        <v>1977</v>
      </c>
      <c r="K47" s="38" t="str">
        <f t="shared" si="2"/>
        <v>11 Master Herren</v>
      </c>
      <c r="L47" s="13" t="str">
        <f t="shared" si="17"/>
        <v>40 +</v>
      </c>
      <c r="M47" s="37">
        <v>1977</v>
      </c>
      <c r="N47" s="39" t="str">
        <f t="shared" si="18"/>
        <v>12 Master Damen</v>
      </c>
      <c r="O47" s="13" t="str">
        <f t="shared" si="19"/>
        <v>40 +</v>
      </c>
      <c r="W47" s="49">
        <v>12.2</v>
      </c>
      <c r="X47" s="8">
        <f t="shared" si="22"/>
        <v>-58</v>
      </c>
      <c r="Y47" s="8">
        <f t="shared" si="23"/>
        <v>-49</v>
      </c>
      <c r="Z47" s="8">
        <f t="shared" si="21"/>
        <v>-45</v>
      </c>
      <c r="AA47" s="8">
        <f t="shared" si="24"/>
        <v>-42</v>
      </c>
      <c r="AB47" s="8">
        <f t="shared" si="25"/>
        <v>-33</v>
      </c>
      <c r="AC47" s="8">
        <f t="shared" si="26"/>
        <v>-29</v>
      </c>
      <c r="AD47" s="8">
        <f t="shared" si="27"/>
        <v>-27</v>
      </c>
      <c r="AE47" s="8">
        <f t="shared" si="28"/>
        <v>-27</v>
      </c>
      <c r="AF47" s="8">
        <f t="shared" si="29"/>
        <v>-23</v>
      </c>
      <c r="AG47" s="8">
        <f t="shared" si="30"/>
        <v>-23</v>
      </c>
      <c r="AH47" s="8">
        <f t="shared" si="31"/>
        <v>-58</v>
      </c>
      <c r="AI47" s="8">
        <f t="shared" si="32"/>
        <v>-49</v>
      </c>
    </row>
    <row r="48" spans="7:35">
      <c r="J48" s="37">
        <v>1976</v>
      </c>
      <c r="K48" s="38" t="str">
        <f t="shared" si="2"/>
        <v>11 Master Herren</v>
      </c>
      <c r="L48" s="13" t="str">
        <f t="shared" si="17"/>
        <v>40 +</v>
      </c>
      <c r="M48" s="37">
        <v>1976</v>
      </c>
      <c r="N48" s="39" t="str">
        <f t="shared" si="18"/>
        <v>12 Master Damen</v>
      </c>
      <c r="O48" s="13" t="str">
        <f t="shared" si="19"/>
        <v>40 +</v>
      </c>
      <c r="W48" s="49">
        <v>12.3</v>
      </c>
      <c r="X48" s="8">
        <f t="shared" si="22"/>
        <v>-58</v>
      </c>
      <c r="Y48" s="8">
        <f t="shared" si="23"/>
        <v>-49</v>
      </c>
      <c r="Z48" s="8">
        <f t="shared" si="21"/>
        <v>-45</v>
      </c>
      <c r="AA48" s="8">
        <f t="shared" si="24"/>
        <v>-42</v>
      </c>
      <c r="AB48" s="8">
        <f t="shared" si="25"/>
        <v>-33</v>
      </c>
      <c r="AC48" s="8">
        <f t="shared" si="26"/>
        <v>-29</v>
      </c>
      <c r="AD48" s="8">
        <f t="shared" si="27"/>
        <v>-27</v>
      </c>
      <c r="AE48" s="8">
        <f t="shared" si="28"/>
        <v>-27</v>
      </c>
      <c r="AF48" s="8">
        <f t="shared" si="29"/>
        <v>-23</v>
      </c>
      <c r="AG48" s="8">
        <f t="shared" si="30"/>
        <v>-23</v>
      </c>
      <c r="AH48" s="8">
        <f t="shared" si="31"/>
        <v>-58</v>
      </c>
      <c r="AI48" s="8">
        <f t="shared" si="32"/>
        <v>-49</v>
      </c>
    </row>
    <row r="49" spans="10:35">
      <c r="J49" s="37">
        <v>1975</v>
      </c>
      <c r="K49" s="38" t="str">
        <f>IF(AND(J49&lt;=$G$6,J49&gt;=$I$6),$B$6,IF(AND(J49&lt;=$G$8,J49&gt;=$I$8),$B$8,IF(AND(J49&lt;=$G$10,J49&gt;=$I$10),$B$10,IF(AND(J49&lt;=$G$12,J49&gt;=$I$12),$B$12,IF(($G$2-J49)&gt;=$D$14,$B$14,IF(J49&lt;=$G$4,$B$4,""))))))</f>
        <v>11 Master Herren</v>
      </c>
      <c r="L49" s="13" t="str">
        <f t="shared" si="17"/>
        <v>40 +</v>
      </c>
      <c r="M49" s="37">
        <v>1975</v>
      </c>
      <c r="N49" s="39" t="str">
        <f t="shared" si="18"/>
        <v>12 Master Damen</v>
      </c>
      <c r="O49" s="13" t="str">
        <f t="shared" si="19"/>
        <v>40 +</v>
      </c>
      <c r="W49" s="49">
        <v>12.4</v>
      </c>
      <c r="X49" s="8">
        <f t="shared" si="22"/>
        <v>-58</v>
      </c>
      <c r="Y49" s="8">
        <f t="shared" si="23"/>
        <v>-49</v>
      </c>
      <c r="Z49" s="8">
        <f t="shared" si="21"/>
        <v>-45</v>
      </c>
      <c r="AA49" s="8">
        <f t="shared" si="24"/>
        <v>-42</v>
      </c>
      <c r="AB49" s="8">
        <f t="shared" si="25"/>
        <v>-33</v>
      </c>
      <c r="AC49" s="8">
        <f t="shared" si="26"/>
        <v>-29</v>
      </c>
      <c r="AD49" s="8">
        <f t="shared" si="27"/>
        <v>-27</v>
      </c>
      <c r="AE49" s="8">
        <f t="shared" si="28"/>
        <v>-27</v>
      </c>
      <c r="AF49" s="8">
        <f t="shared" si="29"/>
        <v>-23</v>
      </c>
      <c r="AG49" s="8">
        <f t="shared" si="30"/>
        <v>-23</v>
      </c>
      <c r="AH49" s="8">
        <f t="shared" si="31"/>
        <v>-58</v>
      </c>
      <c r="AI49" s="8">
        <f t="shared" si="32"/>
        <v>-49</v>
      </c>
    </row>
    <row r="50" spans="10:35">
      <c r="J50" s="37">
        <v>1974</v>
      </c>
      <c r="K50" s="38" t="str">
        <f t="shared" ref="K50:K109" si="33">IF(AND(J50&lt;=$G$6,J50&gt;=$I$6),$B$6,IF(AND(J50&lt;=$G$8,J50&gt;=$I$8),$B$8,IF(AND(J50&lt;=$G$10,J50&gt;=$I$10),$B$10,IF(AND(J50&lt;=$G$12,J50&gt;=$I$12),$B$12,IF(($G$2-J50)&gt;=$D$14,$B$14,IF(J50&lt;=$G$4,$B$4,""))))))</f>
        <v>11 Master Herren</v>
      </c>
      <c r="L50" s="13" t="str">
        <f t="shared" si="17"/>
        <v>40 +</v>
      </c>
      <c r="M50" s="37">
        <v>1974</v>
      </c>
      <c r="N50" s="39" t="str">
        <f t="shared" si="18"/>
        <v>12 Master Damen</v>
      </c>
      <c r="O50" s="13" t="str">
        <f t="shared" si="19"/>
        <v>40 +</v>
      </c>
      <c r="W50" s="49">
        <v>12.5</v>
      </c>
      <c r="X50" s="8">
        <f t="shared" si="22"/>
        <v>-58</v>
      </c>
      <c r="Y50" s="8">
        <f t="shared" si="23"/>
        <v>-49</v>
      </c>
      <c r="Z50" s="8">
        <f t="shared" si="21"/>
        <v>-45</v>
      </c>
      <c r="AA50" s="8">
        <f t="shared" si="24"/>
        <v>-42</v>
      </c>
      <c r="AB50" s="8">
        <f t="shared" si="25"/>
        <v>-33</v>
      </c>
      <c r="AC50" s="8">
        <f t="shared" si="26"/>
        <v>-29</v>
      </c>
      <c r="AD50" s="8">
        <f t="shared" si="27"/>
        <v>-27</v>
      </c>
      <c r="AE50" s="8">
        <f t="shared" si="28"/>
        <v>-27</v>
      </c>
      <c r="AF50" s="8">
        <f t="shared" si="29"/>
        <v>-23</v>
      </c>
      <c r="AG50" s="8">
        <f t="shared" si="30"/>
        <v>-23</v>
      </c>
      <c r="AH50" s="8">
        <f t="shared" si="31"/>
        <v>-58</v>
      </c>
      <c r="AI50" s="8">
        <f t="shared" si="32"/>
        <v>-49</v>
      </c>
    </row>
    <row r="51" spans="10:35">
      <c r="J51" s="37">
        <v>1973</v>
      </c>
      <c r="K51" s="38" t="str">
        <f t="shared" si="33"/>
        <v>11 Master Herren</v>
      </c>
      <c r="L51" s="13" t="str">
        <f t="shared" si="17"/>
        <v>40 +</v>
      </c>
      <c r="M51" s="37">
        <v>1973</v>
      </c>
      <c r="N51" s="39" t="str">
        <f t="shared" si="18"/>
        <v>12 Master Damen</v>
      </c>
      <c r="O51" s="13" t="str">
        <f t="shared" si="19"/>
        <v>40 +</v>
      </c>
      <c r="W51" s="49">
        <v>12.6</v>
      </c>
      <c r="X51" s="8">
        <f t="shared" si="22"/>
        <v>-58</v>
      </c>
      <c r="Y51" s="8">
        <f t="shared" si="23"/>
        <v>-49</v>
      </c>
      <c r="Z51" s="8">
        <f t="shared" si="21"/>
        <v>-45</v>
      </c>
      <c r="AA51" s="8">
        <f t="shared" si="24"/>
        <v>-42</v>
      </c>
      <c r="AB51" s="8">
        <f t="shared" si="25"/>
        <v>-33</v>
      </c>
      <c r="AC51" s="8">
        <f t="shared" si="26"/>
        <v>-29</v>
      </c>
      <c r="AD51" s="8">
        <f t="shared" si="27"/>
        <v>-27</v>
      </c>
      <c r="AE51" s="8">
        <f t="shared" si="28"/>
        <v>-27</v>
      </c>
      <c r="AF51" s="8">
        <f t="shared" si="29"/>
        <v>-23</v>
      </c>
      <c r="AG51" s="8">
        <f t="shared" si="30"/>
        <v>-23</v>
      </c>
      <c r="AH51" s="8">
        <f t="shared" si="31"/>
        <v>-58</v>
      </c>
      <c r="AI51" s="8">
        <f t="shared" si="32"/>
        <v>-49</v>
      </c>
    </row>
    <row r="52" spans="10:35">
      <c r="J52" s="37">
        <v>1972</v>
      </c>
      <c r="K52" s="38" t="str">
        <f t="shared" si="33"/>
        <v>11 Master Herren</v>
      </c>
      <c r="L52" s="13" t="str">
        <f t="shared" si="17"/>
        <v>40 +</v>
      </c>
      <c r="M52" s="37">
        <v>1972</v>
      </c>
      <c r="N52" s="39" t="str">
        <f t="shared" si="18"/>
        <v>12 Master Damen</v>
      </c>
      <c r="O52" s="13" t="str">
        <f t="shared" si="19"/>
        <v>40 +</v>
      </c>
      <c r="W52" s="49">
        <v>12.7</v>
      </c>
      <c r="X52" s="8">
        <f t="shared" si="22"/>
        <v>-58</v>
      </c>
      <c r="Y52" s="8">
        <f t="shared" si="23"/>
        <v>-49</v>
      </c>
      <c r="Z52" s="8">
        <f t="shared" si="21"/>
        <v>-45</v>
      </c>
      <c r="AA52" s="8">
        <f t="shared" si="24"/>
        <v>-42</v>
      </c>
      <c r="AB52" s="8">
        <f t="shared" si="25"/>
        <v>-33</v>
      </c>
      <c r="AC52" s="8">
        <f t="shared" si="26"/>
        <v>-29</v>
      </c>
      <c r="AD52" s="8">
        <f t="shared" si="27"/>
        <v>-27</v>
      </c>
      <c r="AE52" s="8">
        <f t="shared" si="28"/>
        <v>-27</v>
      </c>
      <c r="AF52" s="8">
        <f t="shared" si="29"/>
        <v>-23</v>
      </c>
      <c r="AG52" s="8">
        <f t="shared" si="30"/>
        <v>-23</v>
      </c>
      <c r="AH52" s="8">
        <f t="shared" si="31"/>
        <v>-58</v>
      </c>
      <c r="AI52" s="8">
        <f t="shared" si="32"/>
        <v>-49</v>
      </c>
    </row>
    <row r="53" spans="10:35">
      <c r="J53" s="37">
        <v>1971</v>
      </c>
      <c r="K53" s="38" t="str">
        <f t="shared" si="33"/>
        <v>11 Master Herren</v>
      </c>
      <c r="L53" s="13" t="str">
        <f t="shared" si="17"/>
        <v>40 +</v>
      </c>
      <c r="M53" s="37">
        <v>1971</v>
      </c>
      <c r="N53" s="39" t="str">
        <f t="shared" si="18"/>
        <v>12 Master Damen</v>
      </c>
      <c r="O53" s="13" t="str">
        <f t="shared" si="19"/>
        <v>40 +</v>
      </c>
      <c r="W53" s="49">
        <v>12.8</v>
      </c>
      <c r="X53" s="8">
        <f t="shared" si="22"/>
        <v>-58</v>
      </c>
      <c r="Y53" s="8">
        <f t="shared" si="23"/>
        <v>-49</v>
      </c>
      <c r="Z53" s="8">
        <f t="shared" si="21"/>
        <v>-45</v>
      </c>
      <c r="AA53" s="8">
        <f t="shared" si="24"/>
        <v>-42</v>
      </c>
      <c r="AB53" s="8">
        <f t="shared" si="25"/>
        <v>-33</v>
      </c>
      <c r="AC53" s="8">
        <f t="shared" si="26"/>
        <v>-29</v>
      </c>
      <c r="AD53" s="8">
        <f t="shared" si="27"/>
        <v>-27</v>
      </c>
      <c r="AE53" s="8">
        <f t="shared" si="28"/>
        <v>-27</v>
      </c>
      <c r="AF53" s="8">
        <f t="shared" si="29"/>
        <v>-23</v>
      </c>
      <c r="AG53" s="8">
        <f t="shared" si="30"/>
        <v>-23</v>
      </c>
      <c r="AH53" s="8">
        <f t="shared" si="31"/>
        <v>-58</v>
      </c>
      <c r="AI53" s="8">
        <f t="shared" si="32"/>
        <v>-49</v>
      </c>
    </row>
    <row r="54" spans="10:35">
      <c r="J54" s="37">
        <v>1970</v>
      </c>
      <c r="K54" s="38" t="str">
        <f t="shared" si="33"/>
        <v>11 Master Herren</v>
      </c>
      <c r="L54" s="13" t="str">
        <f t="shared" si="17"/>
        <v>40 +</v>
      </c>
      <c r="M54" s="37">
        <v>1970</v>
      </c>
      <c r="N54" s="39" t="str">
        <f t="shared" si="18"/>
        <v>12 Master Damen</v>
      </c>
      <c r="O54" s="13" t="str">
        <f t="shared" si="19"/>
        <v>40 +</v>
      </c>
      <c r="W54" s="49">
        <v>12.9</v>
      </c>
      <c r="X54" s="8">
        <f t="shared" si="22"/>
        <v>-58</v>
      </c>
      <c r="Y54" s="8">
        <f t="shared" si="23"/>
        <v>-49</v>
      </c>
      <c r="Z54" s="8">
        <f t="shared" si="21"/>
        <v>-45</v>
      </c>
      <c r="AA54" s="8">
        <f t="shared" si="24"/>
        <v>-42</v>
      </c>
      <c r="AB54" s="8">
        <f t="shared" si="25"/>
        <v>-33</v>
      </c>
      <c r="AC54" s="8">
        <f t="shared" si="26"/>
        <v>-29</v>
      </c>
      <c r="AD54" s="8">
        <f t="shared" si="27"/>
        <v>-27</v>
      </c>
      <c r="AE54" s="8">
        <f t="shared" si="28"/>
        <v>-27</v>
      </c>
      <c r="AF54" s="8">
        <f t="shared" si="29"/>
        <v>-23</v>
      </c>
      <c r="AG54" s="8">
        <f t="shared" si="30"/>
        <v>-23</v>
      </c>
      <c r="AH54" s="8">
        <f t="shared" si="31"/>
        <v>-58</v>
      </c>
      <c r="AI54" s="8">
        <f t="shared" si="32"/>
        <v>-49</v>
      </c>
    </row>
    <row r="55" spans="10:35">
      <c r="J55" s="37">
        <v>1969</v>
      </c>
      <c r="K55" s="38" t="str">
        <f t="shared" si="33"/>
        <v>11 Master Herren</v>
      </c>
      <c r="L55" s="13" t="str">
        <f t="shared" si="17"/>
        <v>40 +</v>
      </c>
      <c r="M55" s="37">
        <v>1969</v>
      </c>
      <c r="N55" s="39" t="str">
        <f t="shared" si="18"/>
        <v>12 Master Damen</v>
      </c>
      <c r="O55" s="13" t="str">
        <f t="shared" si="19"/>
        <v>40 +</v>
      </c>
      <c r="W55" s="49">
        <v>13</v>
      </c>
      <c r="X55" s="8">
        <f t="shared" si="22"/>
        <v>-58</v>
      </c>
      <c r="Y55" s="8">
        <f t="shared" si="23"/>
        <v>-49</v>
      </c>
      <c r="Z55" s="8">
        <f t="shared" si="21"/>
        <v>-45</v>
      </c>
      <c r="AA55" s="8">
        <f t="shared" si="24"/>
        <v>-42</v>
      </c>
      <c r="AB55" s="8">
        <f t="shared" si="25"/>
        <v>-33</v>
      </c>
      <c r="AC55" s="8">
        <f t="shared" si="26"/>
        <v>-29</v>
      </c>
      <c r="AD55" s="8">
        <f t="shared" si="27"/>
        <v>-27</v>
      </c>
      <c r="AE55" s="8">
        <f t="shared" si="28"/>
        <v>-27</v>
      </c>
      <c r="AF55" s="8">
        <f t="shared" si="29"/>
        <v>-23</v>
      </c>
      <c r="AG55" s="8">
        <f t="shared" si="30"/>
        <v>-23</v>
      </c>
      <c r="AH55" s="8">
        <f t="shared" si="31"/>
        <v>-58</v>
      </c>
      <c r="AI55" s="8">
        <f t="shared" si="32"/>
        <v>-49</v>
      </c>
    </row>
    <row r="56" spans="10:35">
      <c r="J56" s="37">
        <v>1968</v>
      </c>
      <c r="K56" s="38" t="str">
        <f t="shared" si="33"/>
        <v>11 Master Herren</v>
      </c>
      <c r="L56" s="13" t="str">
        <f t="shared" si="17"/>
        <v>40 +</v>
      </c>
      <c r="M56" s="37">
        <v>1968</v>
      </c>
      <c r="N56" s="39" t="str">
        <f t="shared" si="18"/>
        <v>12 Master Damen</v>
      </c>
      <c r="O56" s="13" t="str">
        <f t="shared" si="19"/>
        <v>40 +</v>
      </c>
      <c r="W56" s="49">
        <v>13.1</v>
      </c>
      <c r="X56" s="8">
        <f t="shared" si="22"/>
        <v>-58</v>
      </c>
      <c r="Y56" s="8">
        <f t="shared" si="23"/>
        <v>-49</v>
      </c>
      <c r="Z56" s="8">
        <f t="shared" si="21"/>
        <v>-45</v>
      </c>
      <c r="AA56" s="8">
        <f t="shared" si="24"/>
        <v>-42</v>
      </c>
      <c r="AB56" s="8">
        <f t="shared" si="25"/>
        <v>-33</v>
      </c>
      <c r="AC56" s="8">
        <f t="shared" si="26"/>
        <v>-29</v>
      </c>
      <c r="AD56" s="8">
        <f t="shared" si="27"/>
        <v>-27</v>
      </c>
      <c r="AE56" s="8">
        <f t="shared" si="28"/>
        <v>-27</v>
      </c>
      <c r="AF56" s="8">
        <f t="shared" si="29"/>
        <v>-23</v>
      </c>
      <c r="AG56" s="8">
        <f t="shared" si="30"/>
        <v>-23</v>
      </c>
      <c r="AH56" s="8">
        <f t="shared" si="31"/>
        <v>-58</v>
      </c>
      <c r="AI56" s="8">
        <f t="shared" si="32"/>
        <v>-49</v>
      </c>
    </row>
    <row r="57" spans="10:35">
      <c r="J57" s="37">
        <v>1967</v>
      </c>
      <c r="K57" s="38" t="str">
        <f t="shared" si="33"/>
        <v>11 Master Herren</v>
      </c>
      <c r="L57" s="13" t="str">
        <f t="shared" si="17"/>
        <v>40 +</v>
      </c>
      <c r="M57" s="37">
        <v>1967</v>
      </c>
      <c r="N57" s="39" t="str">
        <f t="shared" si="18"/>
        <v>12 Master Damen</v>
      </c>
      <c r="O57" s="13" t="str">
        <f t="shared" si="19"/>
        <v>40 +</v>
      </c>
      <c r="W57" s="49">
        <v>13.2</v>
      </c>
      <c r="X57" s="8">
        <f t="shared" si="22"/>
        <v>-58</v>
      </c>
      <c r="Y57" s="8">
        <f t="shared" si="23"/>
        <v>-49</v>
      </c>
      <c r="Z57" s="8">
        <f t="shared" si="21"/>
        <v>-45</v>
      </c>
      <c r="AA57" s="8">
        <f t="shared" si="24"/>
        <v>-42</v>
      </c>
      <c r="AB57" s="8">
        <f t="shared" si="25"/>
        <v>-33</v>
      </c>
      <c r="AC57" s="8">
        <f t="shared" si="26"/>
        <v>-29</v>
      </c>
      <c r="AD57" s="8">
        <f t="shared" si="27"/>
        <v>-27</v>
      </c>
      <c r="AE57" s="8">
        <f t="shared" si="28"/>
        <v>-27</v>
      </c>
      <c r="AF57" s="8">
        <f t="shared" si="29"/>
        <v>-23</v>
      </c>
      <c r="AG57" s="8">
        <f t="shared" si="30"/>
        <v>-23</v>
      </c>
      <c r="AH57" s="8">
        <f t="shared" si="31"/>
        <v>-58</v>
      </c>
      <c r="AI57" s="8">
        <f t="shared" si="32"/>
        <v>-49</v>
      </c>
    </row>
    <row r="58" spans="10:35">
      <c r="J58" s="37">
        <v>1966</v>
      </c>
      <c r="K58" s="38" t="str">
        <f t="shared" si="33"/>
        <v>11 Master Herren</v>
      </c>
      <c r="L58" s="13" t="str">
        <f t="shared" si="17"/>
        <v>40 +</v>
      </c>
      <c r="M58" s="37">
        <v>1966</v>
      </c>
      <c r="N58" s="39" t="str">
        <f t="shared" si="18"/>
        <v>12 Master Damen</v>
      </c>
      <c r="O58" s="13" t="str">
        <f t="shared" si="19"/>
        <v>40 +</v>
      </c>
      <c r="W58" s="49">
        <v>13.3</v>
      </c>
      <c r="X58" s="8">
        <f t="shared" si="22"/>
        <v>-58</v>
      </c>
      <c r="Y58" s="8">
        <f t="shared" si="23"/>
        <v>-49</v>
      </c>
      <c r="Z58" s="8">
        <f t="shared" si="21"/>
        <v>-45</v>
      </c>
      <c r="AA58" s="8">
        <f t="shared" si="24"/>
        <v>-42</v>
      </c>
      <c r="AB58" s="8">
        <f t="shared" si="25"/>
        <v>-33</v>
      </c>
      <c r="AC58" s="8">
        <f t="shared" si="26"/>
        <v>-29</v>
      </c>
      <c r="AD58" s="8">
        <f t="shared" si="27"/>
        <v>-27</v>
      </c>
      <c r="AE58" s="8">
        <f t="shared" si="28"/>
        <v>-27</v>
      </c>
      <c r="AF58" s="8">
        <f t="shared" si="29"/>
        <v>-23</v>
      </c>
      <c r="AG58" s="8">
        <f t="shared" si="30"/>
        <v>-23</v>
      </c>
      <c r="AH58" s="8">
        <f t="shared" si="31"/>
        <v>-58</v>
      </c>
      <c r="AI58" s="8">
        <f t="shared" si="32"/>
        <v>-49</v>
      </c>
    </row>
    <row r="59" spans="10:35">
      <c r="J59" s="37">
        <v>1965</v>
      </c>
      <c r="K59" s="38" t="str">
        <f t="shared" si="33"/>
        <v>11 Master Herren</v>
      </c>
      <c r="L59" s="13" t="str">
        <f t="shared" si="17"/>
        <v>40 +</v>
      </c>
      <c r="M59" s="37">
        <v>1965</v>
      </c>
      <c r="N59" s="39" t="str">
        <f t="shared" si="18"/>
        <v>12 Master Damen</v>
      </c>
      <c r="O59" s="13" t="str">
        <f t="shared" si="19"/>
        <v>40 +</v>
      </c>
      <c r="W59" s="49">
        <v>13.4</v>
      </c>
      <c r="X59" s="8">
        <f t="shared" si="22"/>
        <v>-58</v>
      </c>
      <c r="Y59" s="8">
        <f t="shared" si="23"/>
        <v>-49</v>
      </c>
      <c r="Z59" s="8">
        <f t="shared" si="21"/>
        <v>-45</v>
      </c>
      <c r="AA59" s="8">
        <f t="shared" si="24"/>
        <v>-42</v>
      </c>
      <c r="AB59" s="8">
        <f t="shared" si="25"/>
        <v>-33</v>
      </c>
      <c r="AC59" s="8">
        <f t="shared" si="26"/>
        <v>-29</v>
      </c>
      <c r="AD59" s="8">
        <f t="shared" si="27"/>
        <v>-27</v>
      </c>
      <c r="AE59" s="8">
        <f t="shared" si="28"/>
        <v>-27</v>
      </c>
      <c r="AF59" s="8">
        <f t="shared" si="29"/>
        <v>-23</v>
      </c>
      <c r="AG59" s="8">
        <f t="shared" si="30"/>
        <v>-23</v>
      </c>
      <c r="AH59" s="8">
        <f t="shared" si="31"/>
        <v>-58</v>
      </c>
      <c r="AI59" s="8">
        <f t="shared" si="32"/>
        <v>-49</v>
      </c>
    </row>
    <row r="60" spans="10:35">
      <c r="J60" s="37">
        <v>1964</v>
      </c>
      <c r="K60" s="38" t="str">
        <f t="shared" si="33"/>
        <v>11 Master Herren</v>
      </c>
      <c r="L60" s="13" t="str">
        <f t="shared" si="17"/>
        <v>40 +</v>
      </c>
      <c r="M60" s="37">
        <v>1964</v>
      </c>
      <c r="N60" s="39" t="str">
        <f t="shared" si="18"/>
        <v>12 Master Damen</v>
      </c>
      <c r="O60" s="13" t="str">
        <f t="shared" si="19"/>
        <v>40 +</v>
      </c>
      <c r="W60" s="49">
        <v>13.5</v>
      </c>
      <c r="X60" s="8">
        <f t="shared" si="22"/>
        <v>-58</v>
      </c>
      <c r="Y60" s="8">
        <f t="shared" si="23"/>
        <v>-49</v>
      </c>
      <c r="Z60" s="8">
        <f t="shared" si="21"/>
        <v>-45</v>
      </c>
      <c r="AA60" s="8">
        <f t="shared" si="24"/>
        <v>-42</v>
      </c>
      <c r="AB60" s="8">
        <f t="shared" si="25"/>
        <v>-33</v>
      </c>
      <c r="AC60" s="8">
        <f t="shared" si="26"/>
        <v>-29</v>
      </c>
      <c r="AD60" s="8">
        <f t="shared" si="27"/>
        <v>-27</v>
      </c>
      <c r="AE60" s="8">
        <f t="shared" si="28"/>
        <v>-27</v>
      </c>
      <c r="AF60" s="8">
        <f t="shared" si="29"/>
        <v>-23</v>
      </c>
      <c r="AG60" s="8">
        <f t="shared" si="30"/>
        <v>-23</v>
      </c>
      <c r="AH60" s="8">
        <f t="shared" si="31"/>
        <v>-58</v>
      </c>
      <c r="AI60" s="8">
        <f t="shared" si="32"/>
        <v>-49</v>
      </c>
    </row>
    <row r="61" spans="10:35">
      <c r="J61" s="37">
        <v>1963</v>
      </c>
      <c r="K61" s="38" t="str">
        <f t="shared" si="33"/>
        <v>11 Master Herren</v>
      </c>
      <c r="L61" s="13" t="str">
        <f t="shared" si="17"/>
        <v>40 +</v>
      </c>
      <c r="M61" s="37">
        <v>1963</v>
      </c>
      <c r="N61" s="39" t="str">
        <f t="shared" si="18"/>
        <v>12 Master Damen</v>
      </c>
      <c r="O61" s="13" t="str">
        <f t="shared" si="19"/>
        <v>40 +</v>
      </c>
      <c r="W61" s="49">
        <v>13.6</v>
      </c>
      <c r="X61" s="8">
        <f t="shared" si="22"/>
        <v>-58</v>
      </c>
      <c r="Y61" s="8">
        <f t="shared" si="23"/>
        <v>-49</v>
      </c>
      <c r="Z61" s="8">
        <f t="shared" si="21"/>
        <v>-45</v>
      </c>
      <c r="AA61" s="8">
        <f t="shared" si="24"/>
        <v>-42</v>
      </c>
      <c r="AB61" s="8">
        <f t="shared" si="25"/>
        <v>-33</v>
      </c>
      <c r="AC61" s="8">
        <f t="shared" si="26"/>
        <v>-29</v>
      </c>
      <c r="AD61" s="8">
        <f t="shared" si="27"/>
        <v>-27</v>
      </c>
      <c r="AE61" s="8">
        <f t="shared" si="28"/>
        <v>-27</v>
      </c>
      <c r="AF61" s="8">
        <f t="shared" si="29"/>
        <v>-23</v>
      </c>
      <c r="AG61" s="8">
        <f t="shared" si="30"/>
        <v>-23</v>
      </c>
      <c r="AH61" s="8">
        <f t="shared" si="31"/>
        <v>-58</v>
      </c>
      <c r="AI61" s="8">
        <f t="shared" si="32"/>
        <v>-49</v>
      </c>
    </row>
    <row r="62" spans="10:35">
      <c r="J62" s="37">
        <v>1962</v>
      </c>
      <c r="K62" s="38" t="str">
        <f t="shared" si="33"/>
        <v>11 Master Herren</v>
      </c>
      <c r="L62" s="13" t="str">
        <f t="shared" si="17"/>
        <v>40 +</v>
      </c>
      <c r="M62" s="37">
        <v>1962</v>
      </c>
      <c r="N62" s="39" t="str">
        <f t="shared" si="18"/>
        <v>12 Master Damen</v>
      </c>
      <c r="O62" s="13" t="str">
        <f t="shared" si="19"/>
        <v>40 +</v>
      </c>
      <c r="W62" s="49">
        <v>13.7</v>
      </c>
      <c r="X62" s="8">
        <f t="shared" si="22"/>
        <v>-58</v>
      </c>
      <c r="Y62" s="8">
        <f t="shared" si="23"/>
        <v>-49</v>
      </c>
      <c r="Z62" s="8">
        <f t="shared" si="21"/>
        <v>-45</v>
      </c>
      <c r="AA62" s="8">
        <f t="shared" si="24"/>
        <v>-42</v>
      </c>
      <c r="AB62" s="8">
        <f t="shared" si="25"/>
        <v>-33</v>
      </c>
      <c r="AC62" s="8">
        <f t="shared" si="26"/>
        <v>-29</v>
      </c>
      <c r="AD62" s="8">
        <f t="shared" si="27"/>
        <v>-27</v>
      </c>
      <c r="AE62" s="8">
        <f t="shared" si="28"/>
        <v>-27</v>
      </c>
      <c r="AF62" s="8">
        <f t="shared" si="29"/>
        <v>-23</v>
      </c>
      <c r="AG62" s="8">
        <f t="shared" si="30"/>
        <v>-23</v>
      </c>
      <c r="AH62" s="8">
        <f t="shared" si="31"/>
        <v>-58</v>
      </c>
      <c r="AI62" s="8">
        <f t="shared" si="32"/>
        <v>-49</v>
      </c>
    </row>
    <row r="63" spans="10:35">
      <c r="J63" s="37">
        <v>1961</v>
      </c>
      <c r="K63" s="38" t="str">
        <f t="shared" si="33"/>
        <v>11 Master Herren</v>
      </c>
      <c r="L63" s="13" t="str">
        <f t="shared" si="17"/>
        <v>40 +</v>
      </c>
      <c r="M63" s="37">
        <v>1961</v>
      </c>
      <c r="N63" s="39" t="str">
        <f t="shared" si="18"/>
        <v>12 Master Damen</v>
      </c>
      <c r="O63" s="13" t="str">
        <f t="shared" si="19"/>
        <v>40 +</v>
      </c>
      <c r="W63" s="49">
        <v>13.8</v>
      </c>
      <c r="X63" s="8">
        <f t="shared" si="22"/>
        <v>-58</v>
      </c>
      <c r="Y63" s="8">
        <f t="shared" si="23"/>
        <v>-49</v>
      </c>
      <c r="Z63" s="8">
        <f t="shared" si="21"/>
        <v>-45</v>
      </c>
      <c r="AA63" s="8">
        <f t="shared" si="24"/>
        <v>-42</v>
      </c>
      <c r="AB63" s="8">
        <f t="shared" si="25"/>
        <v>-33</v>
      </c>
      <c r="AC63" s="8">
        <f t="shared" si="26"/>
        <v>-29</v>
      </c>
      <c r="AD63" s="8">
        <f t="shared" si="27"/>
        <v>-27</v>
      </c>
      <c r="AE63" s="8">
        <f t="shared" si="28"/>
        <v>-27</v>
      </c>
      <c r="AF63" s="8">
        <f t="shared" si="29"/>
        <v>-23</v>
      </c>
      <c r="AG63" s="8">
        <f t="shared" si="30"/>
        <v>-23</v>
      </c>
      <c r="AH63" s="8">
        <f t="shared" si="31"/>
        <v>-58</v>
      </c>
      <c r="AI63" s="8">
        <f t="shared" si="32"/>
        <v>-49</v>
      </c>
    </row>
    <row r="64" spans="10:35">
      <c r="J64" s="37">
        <v>1960</v>
      </c>
      <c r="K64" s="38" t="str">
        <f t="shared" si="33"/>
        <v>11 Master Herren</v>
      </c>
      <c r="L64" s="13" t="str">
        <f t="shared" si="17"/>
        <v>40 +</v>
      </c>
      <c r="M64" s="37">
        <v>1960</v>
      </c>
      <c r="N64" s="39" t="str">
        <f t="shared" si="18"/>
        <v>12 Master Damen</v>
      </c>
      <c r="O64" s="13" t="str">
        <f t="shared" si="19"/>
        <v>40 +</v>
      </c>
      <c r="W64" s="49">
        <v>13.9</v>
      </c>
      <c r="X64" s="8">
        <f t="shared" si="22"/>
        <v>-58</v>
      </c>
      <c r="Y64" s="8">
        <f t="shared" si="23"/>
        <v>-49</v>
      </c>
      <c r="Z64" s="8">
        <f t="shared" si="21"/>
        <v>-45</v>
      </c>
      <c r="AA64" s="8">
        <f t="shared" si="24"/>
        <v>-42</v>
      </c>
      <c r="AB64" s="8">
        <f t="shared" si="25"/>
        <v>-33</v>
      </c>
      <c r="AC64" s="8">
        <f t="shared" si="26"/>
        <v>-29</v>
      </c>
      <c r="AD64" s="8">
        <f t="shared" si="27"/>
        <v>-27</v>
      </c>
      <c r="AE64" s="8">
        <f t="shared" si="28"/>
        <v>-27</v>
      </c>
      <c r="AF64" s="8">
        <f t="shared" si="29"/>
        <v>-23</v>
      </c>
      <c r="AG64" s="8">
        <f t="shared" si="30"/>
        <v>-23</v>
      </c>
      <c r="AH64" s="8">
        <f t="shared" si="31"/>
        <v>-58</v>
      </c>
      <c r="AI64" s="8">
        <f t="shared" si="32"/>
        <v>-49</v>
      </c>
    </row>
    <row r="65" spans="10:35">
      <c r="J65" s="37">
        <v>1959</v>
      </c>
      <c r="K65" s="38" t="str">
        <f t="shared" si="33"/>
        <v>11 Master Herren</v>
      </c>
      <c r="L65" s="13" t="str">
        <f t="shared" si="17"/>
        <v>40 +</v>
      </c>
      <c r="M65" s="37">
        <v>1959</v>
      </c>
      <c r="N65" s="39" t="str">
        <f t="shared" si="18"/>
        <v>12 Master Damen</v>
      </c>
      <c r="O65" s="13" t="str">
        <f t="shared" si="19"/>
        <v>40 +</v>
      </c>
      <c r="W65" s="49">
        <v>14</v>
      </c>
      <c r="X65" s="8">
        <f t="shared" si="22"/>
        <v>-58</v>
      </c>
      <c r="Y65" s="8">
        <f t="shared" si="23"/>
        <v>-49</v>
      </c>
      <c r="Z65" s="8">
        <f t="shared" si="21"/>
        <v>-45</v>
      </c>
      <c r="AA65" s="8">
        <f t="shared" si="24"/>
        <v>-42</v>
      </c>
      <c r="AB65" s="8">
        <f t="shared" si="25"/>
        <v>-33</v>
      </c>
      <c r="AC65" s="8">
        <f t="shared" si="26"/>
        <v>-29</v>
      </c>
      <c r="AD65" s="8">
        <f t="shared" si="27"/>
        <v>-27</v>
      </c>
      <c r="AE65" s="8">
        <f t="shared" si="28"/>
        <v>-27</v>
      </c>
      <c r="AF65" s="8">
        <f t="shared" si="29"/>
        <v>-23</v>
      </c>
      <c r="AG65" s="8">
        <f t="shared" si="30"/>
        <v>-23</v>
      </c>
      <c r="AH65" s="8">
        <f t="shared" si="31"/>
        <v>-58</v>
      </c>
      <c r="AI65" s="8">
        <f t="shared" si="32"/>
        <v>-49</v>
      </c>
    </row>
    <row r="66" spans="10:35">
      <c r="J66" s="37">
        <v>1958</v>
      </c>
      <c r="K66" s="38" t="str">
        <f t="shared" si="33"/>
        <v>11 Master Herren</v>
      </c>
      <c r="L66" s="13" t="str">
        <f t="shared" si="17"/>
        <v>40 +</v>
      </c>
      <c r="M66" s="37">
        <v>1958</v>
      </c>
      <c r="N66" s="39" t="str">
        <f t="shared" si="18"/>
        <v>12 Master Damen</v>
      </c>
      <c r="O66" s="13" t="str">
        <f t="shared" si="19"/>
        <v>40 +</v>
      </c>
      <c r="W66" s="49">
        <v>14.1</v>
      </c>
      <c r="X66" s="8">
        <f t="shared" si="22"/>
        <v>-58</v>
      </c>
      <c r="Y66" s="8">
        <f t="shared" si="23"/>
        <v>-49</v>
      </c>
      <c r="Z66" s="8">
        <f t="shared" si="21"/>
        <v>-45</v>
      </c>
      <c r="AA66" s="8">
        <f t="shared" si="24"/>
        <v>-42</v>
      </c>
      <c r="AB66" s="8">
        <f t="shared" si="25"/>
        <v>-33</v>
      </c>
      <c r="AC66" s="8">
        <f t="shared" si="26"/>
        <v>-29</v>
      </c>
      <c r="AD66" s="8">
        <f t="shared" si="27"/>
        <v>-27</v>
      </c>
      <c r="AE66" s="8">
        <f t="shared" si="28"/>
        <v>-27</v>
      </c>
      <c r="AF66" s="8">
        <f t="shared" si="29"/>
        <v>-23</v>
      </c>
      <c r="AG66" s="8">
        <f t="shared" si="30"/>
        <v>-23</v>
      </c>
      <c r="AH66" s="8">
        <f t="shared" si="31"/>
        <v>-58</v>
      </c>
      <c r="AI66" s="8">
        <f t="shared" si="32"/>
        <v>-49</v>
      </c>
    </row>
    <row r="67" spans="10:35">
      <c r="J67" s="37">
        <v>1957</v>
      </c>
      <c r="K67" s="38" t="str">
        <f t="shared" si="33"/>
        <v>11 Master Herren</v>
      </c>
      <c r="L67" s="13" t="str">
        <f t="shared" si="17"/>
        <v>40 +</v>
      </c>
      <c r="M67" s="37">
        <v>1957</v>
      </c>
      <c r="N67" s="39" t="str">
        <f t="shared" si="18"/>
        <v>12 Master Damen</v>
      </c>
      <c r="O67" s="13" t="str">
        <f t="shared" si="19"/>
        <v>40 +</v>
      </c>
      <c r="W67" s="49">
        <v>14.2</v>
      </c>
      <c r="X67" s="8">
        <f t="shared" si="22"/>
        <v>-58</v>
      </c>
      <c r="Y67" s="8">
        <f t="shared" si="23"/>
        <v>-49</v>
      </c>
      <c r="Z67" s="8">
        <f t="shared" si="21"/>
        <v>-45</v>
      </c>
      <c r="AA67" s="8">
        <f t="shared" si="24"/>
        <v>-42</v>
      </c>
      <c r="AB67" s="8">
        <f t="shared" si="25"/>
        <v>-33</v>
      </c>
      <c r="AC67" s="8">
        <f t="shared" si="26"/>
        <v>-29</v>
      </c>
      <c r="AD67" s="8">
        <f t="shared" si="27"/>
        <v>-27</v>
      </c>
      <c r="AE67" s="8">
        <f t="shared" si="28"/>
        <v>-27</v>
      </c>
      <c r="AF67" s="8">
        <f t="shared" si="29"/>
        <v>-23</v>
      </c>
      <c r="AG67" s="8">
        <f t="shared" si="30"/>
        <v>-23</v>
      </c>
      <c r="AH67" s="8">
        <f t="shared" si="31"/>
        <v>-58</v>
      </c>
      <c r="AI67" s="8">
        <f t="shared" si="32"/>
        <v>-49</v>
      </c>
    </row>
    <row r="68" spans="10:35">
      <c r="J68" s="37">
        <v>1956</v>
      </c>
      <c r="K68" s="38" t="str">
        <f t="shared" si="33"/>
        <v>11 Master Herren</v>
      </c>
      <c r="L68" s="13" t="str">
        <f t="shared" si="17"/>
        <v>40 +</v>
      </c>
      <c r="M68" s="37">
        <v>1956</v>
      </c>
      <c r="N68" s="39" t="str">
        <f t="shared" si="18"/>
        <v>12 Master Damen</v>
      </c>
      <c r="O68" s="13" t="str">
        <f t="shared" si="19"/>
        <v>40 +</v>
      </c>
      <c r="W68" s="49">
        <v>14.3</v>
      </c>
      <c r="X68" s="8">
        <f t="shared" si="22"/>
        <v>-58</v>
      </c>
      <c r="Y68" s="8">
        <f t="shared" si="23"/>
        <v>-49</v>
      </c>
      <c r="Z68" s="8">
        <f t="shared" si="21"/>
        <v>-45</v>
      </c>
      <c r="AA68" s="8">
        <f t="shared" si="24"/>
        <v>-42</v>
      </c>
      <c r="AB68" s="8">
        <f t="shared" si="25"/>
        <v>-33</v>
      </c>
      <c r="AC68" s="8">
        <f t="shared" si="26"/>
        <v>-29</v>
      </c>
      <c r="AD68" s="8">
        <f t="shared" si="27"/>
        <v>-27</v>
      </c>
      <c r="AE68" s="8">
        <f t="shared" si="28"/>
        <v>-27</v>
      </c>
      <c r="AF68" s="8">
        <f t="shared" si="29"/>
        <v>-23</v>
      </c>
      <c r="AG68" s="8">
        <f t="shared" si="30"/>
        <v>-23</v>
      </c>
      <c r="AH68" s="8">
        <f t="shared" si="31"/>
        <v>-58</v>
      </c>
      <c r="AI68" s="8">
        <f t="shared" si="32"/>
        <v>-49</v>
      </c>
    </row>
    <row r="69" spans="10:35">
      <c r="J69" s="37">
        <v>1955</v>
      </c>
      <c r="K69" s="38" t="str">
        <f t="shared" si="33"/>
        <v>11 Master Herren</v>
      </c>
      <c r="L69" s="13" t="str">
        <f t="shared" ref="L69:L109" si="34">IF(K69="","",IF(K69=$B$4,$C$4,IF(K69=$B$5,$C$5,IF(K69=$B$6,$C$6,IF(K69=$B$7,$C$7,IF(K69=$B$8,$C$8,IF(K69=$B$9,$C$9,IF(K69=$B$10,$C$10,IF(K69=$B$11,$C$11,IF(K69=$B$12,$C$12,IF(K69=$B$13,$C$13,IF(K69=$B$14,$C$14,IF(K69=$B$15,$C$15)))))))))))))</f>
        <v>40 +</v>
      </c>
      <c r="M69" s="37">
        <v>1955</v>
      </c>
      <c r="N69" s="39" t="str">
        <f t="shared" ref="N69:N109" si="35">IF(AND(M69&lt;=$G$7,M69&gt;=$I$7),$B$7,IF(AND(M69&lt;=$G$9,M69&gt;=$I$9),$B$9,IF(AND(M69&lt;=$G$11,M69&gt;=$I$11),$B$11,IF(AND(M69&lt;=$G$13,M69&gt;=$I$13),$B$13,IF(($G$2-M69)&gt;=$D$15,$B$15,IF(M69&lt;=$G$5,$B$5,""))))))</f>
        <v>12 Master Damen</v>
      </c>
      <c r="O69" s="13" t="str">
        <f t="shared" ref="O69:O109" si="36">IF(N69="","",IF(N69=$B$4,$C$4,IF(N69=$B$5,$C$5,IF(N69=$B$6,$C$6,IF(N69=$B$7,$C$7,IF(N69=$B$8,$C$8,IF(N69=$B$9,$C$9,IF(N69=$B$10,$C$10,IF(N69=$B$11,$C$11,IF(N69=$B$12,$C$12,IF(N69=$B$13,$C$13,IF(N69=$B$14,$C$14,IF(N69=$B$15,$C$15)))))))))))))</f>
        <v>40 +</v>
      </c>
      <c r="W69" s="49">
        <v>14.4</v>
      </c>
      <c r="X69" s="8">
        <f t="shared" si="22"/>
        <v>-58</v>
      </c>
      <c r="Y69" s="8">
        <f t="shared" si="23"/>
        <v>-49</v>
      </c>
      <c r="Z69" s="8">
        <f t="shared" si="21"/>
        <v>-45</v>
      </c>
      <c r="AA69" s="8">
        <f t="shared" si="24"/>
        <v>-42</v>
      </c>
      <c r="AB69" s="8">
        <f t="shared" si="25"/>
        <v>-33</v>
      </c>
      <c r="AC69" s="8">
        <f t="shared" si="26"/>
        <v>-29</v>
      </c>
      <c r="AD69" s="8">
        <f t="shared" si="27"/>
        <v>-27</v>
      </c>
      <c r="AE69" s="8">
        <f t="shared" si="28"/>
        <v>-27</v>
      </c>
      <c r="AF69" s="8">
        <f t="shared" si="29"/>
        <v>-23</v>
      </c>
      <c r="AG69" s="8">
        <f t="shared" si="30"/>
        <v>-23</v>
      </c>
      <c r="AH69" s="8">
        <f t="shared" si="31"/>
        <v>-58</v>
      </c>
      <c r="AI69" s="8">
        <f t="shared" si="32"/>
        <v>-49</v>
      </c>
    </row>
    <row r="70" spans="10:35">
      <c r="J70" s="37">
        <v>1954</v>
      </c>
      <c r="K70" s="38" t="str">
        <f t="shared" si="33"/>
        <v>11 Master Herren</v>
      </c>
      <c r="L70" s="13" t="str">
        <f t="shared" si="34"/>
        <v>40 +</v>
      </c>
      <c r="M70" s="37">
        <v>1954</v>
      </c>
      <c r="N70" s="39" t="str">
        <f t="shared" si="35"/>
        <v>12 Master Damen</v>
      </c>
      <c r="O70" s="13" t="str">
        <f t="shared" si="36"/>
        <v>40 +</v>
      </c>
      <c r="W70" s="49">
        <v>14.5</v>
      </c>
      <c r="X70" s="8">
        <f t="shared" si="22"/>
        <v>-58</v>
      </c>
      <c r="Y70" s="8">
        <f t="shared" si="23"/>
        <v>-49</v>
      </c>
      <c r="Z70" s="8">
        <f t="shared" si="21"/>
        <v>-45</v>
      </c>
      <c r="AA70" s="8">
        <f t="shared" si="24"/>
        <v>-42</v>
      </c>
      <c r="AB70" s="8">
        <f t="shared" si="25"/>
        <v>-33</v>
      </c>
      <c r="AC70" s="8">
        <f t="shared" si="26"/>
        <v>-29</v>
      </c>
      <c r="AD70" s="8">
        <f t="shared" si="27"/>
        <v>-27</v>
      </c>
      <c r="AE70" s="8">
        <f t="shared" si="28"/>
        <v>-27</v>
      </c>
      <c r="AF70" s="8">
        <f t="shared" si="29"/>
        <v>-23</v>
      </c>
      <c r="AG70" s="8">
        <f t="shared" si="30"/>
        <v>-23</v>
      </c>
      <c r="AH70" s="8">
        <f t="shared" si="31"/>
        <v>-58</v>
      </c>
      <c r="AI70" s="8">
        <f t="shared" si="32"/>
        <v>-49</v>
      </c>
    </row>
    <row r="71" spans="10:35">
      <c r="J71" s="37">
        <v>1953</v>
      </c>
      <c r="K71" s="38" t="str">
        <f t="shared" si="33"/>
        <v>11 Master Herren</v>
      </c>
      <c r="L71" s="13" t="str">
        <f t="shared" si="34"/>
        <v>40 +</v>
      </c>
      <c r="M71" s="37">
        <v>1953</v>
      </c>
      <c r="N71" s="39" t="str">
        <f t="shared" si="35"/>
        <v>12 Master Damen</v>
      </c>
      <c r="O71" s="13" t="str">
        <f t="shared" si="36"/>
        <v>40 +</v>
      </c>
      <c r="W71" s="49">
        <v>14.6</v>
      </c>
      <c r="X71" s="8">
        <f t="shared" si="22"/>
        <v>-58</v>
      </c>
      <c r="Y71" s="8">
        <f t="shared" si="23"/>
        <v>-49</v>
      </c>
      <c r="Z71" s="8">
        <f t="shared" si="21"/>
        <v>-45</v>
      </c>
      <c r="AA71" s="8">
        <f t="shared" si="24"/>
        <v>-42</v>
      </c>
      <c r="AB71" s="8">
        <f t="shared" si="25"/>
        <v>-33</v>
      </c>
      <c r="AC71" s="8">
        <f t="shared" si="26"/>
        <v>-29</v>
      </c>
      <c r="AD71" s="8">
        <f t="shared" si="27"/>
        <v>-27</v>
      </c>
      <c r="AE71" s="8">
        <f t="shared" si="28"/>
        <v>-27</v>
      </c>
      <c r="AF71" s="8">
        <f t="shared" si="29"/>
        <v>-23</v>
      </c>
      <c r="AG71" s="8">
        <f t="shared" si="30"/>
        <v>-23</v>
      </c>
      <c r="AH71" s="8">
        <f t="shared" si="31"/>
        <v>-58</v>
      </c>
      <c r="AI71" s="8">
        <f t="shared" si="32"/>
        <v>-49</v>
      </c>
    </row>
    <row r="72" spans="10:35">
      <c r="J72" s="37">
        <v>1952</v>
      </c>
      <c r="K72" s="38" t="str">
        <f t="shared" si="33"/>
        <v>11 Master Herren</v>
      </c>
      <c r="L72" s="13" t="str">
        <f t="shared" si="34"/>
        <v>40 +</v>
      </c>
      <c r="M72" s="37">
        <v>1952</v>
      </c>
      <c r="N72" s="39" t="str">
        <f t="shared" si="35"/>
        <v>12 Master Damen</v>
      </c>
      <c r="O72" s="13" t="str">
        <f t="shared" si="36"/>
        <v>40 +</v>
      </c>
      <c r="W72" s="49">
        <v>14.7</v>
      </c>
      <c r="X72" s="8">
        <f t="shared" si="22"/>
        <v>-58</v>
      </c>
      <c r="Y72" s="8">
        <f t="shared" si="23"/>
        <v>-49</v>
      </c>
      <c r="Z72" s="8">
        <f t="shared" si="21"/>
        <v>-45</v>
      </c>
      <c r="AA72" s="8">
        <f t="shared" si="24"/>
        <v>-42</v>
      </c>
      <c r="AB72" s="8">
        <f t="shared" si="25"/>
        <v>-33</v>
      </c>
      <c r="AC72" s="8">
        <f t="shared" si="26"/>
        <v>-29</v>
      </c>
      <c r="AD72" s="8">
        <f t="shared" si="27"/>
        <v>-27</v>
      </c>
      <c r="AE72" s="8">
        <f t="shared" si="28"/>
        <v>-27</v>
      </c>
      <c r="AF72" s="8">
        <f t="shared" si="29"/>
        <v>-23</v>
      </c>
      <c r="AG72" s="8">
        <f t="shared" si="30"/>
        <v>-23</v>
      </c>
      <c r="AH72" s="8">
        <f t="shared" si="31"/>
        <v>-58</v>
      </c>
      <c r="AI72" s="8">
        <f t="shared" si="32"/>
        <v>-49</v>
      </c>
    </row>
    <row r="73" spans="10:35">
      <c r="J73" s="37">
        <v>1951</v>
      </c>
      <c r="K73" s="38" t="str">
        <f t="shared" si="33"/>
        <v>11 Master Herren</v>
      </c>
      <c r="L73" s="13" t="str">
        <f t="shared" si="34"/>
        <v>40 +</v>
      </c>
      <c r="M73" s="37">
        <v>1951</v>
      </c>
      <c r="N73" s="39" t="str">
        <f t="shared" si="35"/>
        <v>12 Master Damen</v>
      </c>
      <c r="O73" s="13" t="str">
        <f t="shared" si="36"/>
        <v>40 +</v>
      </c>
      <c r="W73" s="49">
        <v>14.8</v>
      </c>
      <c r="X73" s="8">
        <f t="shared" si="22"/>
        <v>-58</v>
      </c>
      <c r="Y73" s="8">
        <f t="shared" si="23"/>
        <v>-49</v>
      </c>
      <c r="Z73" s="8">
        <f t="shared" si="21"/>
        <v>-45</v>
      </c>
      <c r="AA73" s="8">
        <f t="shared" si="24"/>
        <v>-42</v>
      </c>
      <c r="AB73" s="8">
        <f t="shared" si="25"/>
        <v>-33</v>
      </c>
      <c r="AC73" s="8">
        <f t="shared" si="26"/>
        <v>-29</v>
      </c>
      <c r="AD73" s="8">
        <f t="shared" si="27"/>
        <v>-27</v>
      </c>
      <c r="AE73" s="8">
        <f t="shared" si="28"/>
        <v>-27</v>
      </c>
      <c r="AF73" s="8">
        <f t="shared" si="29"/>
        <v>-23</v>
      </c>
      <c r="AG73" s="8">
        <f t="shared" si="30"/>
        <v>-23</v>
      </c>
      <c r="AH73" s="8">
        <f t="shared" si="31"/>
        <v>-58</v>
      </c>
      <c r="AI73" s="8">
        <f t="shared" si="32"/>
        <v>-49</v>
      </c>
    </row>
    <row r="74" spans="10:35">
      <c r="J74" s="37">
        <v>1950</v>
      </c>
      <c r="K74" s="38" t="str">
        <f t="shared" si="33"/>
        <v>11 Master Herren</v>
      </c>
      <c r="L74" s="13" t="str">
        <f t="shared" si="34"/>
        <v>40 +</v>
      </c>
      <c r="M74" s="37">
        <v>1950</v>
      </c>
      <c r="N74" s="39" t="str">
        <f t="shared" si="35"/>
        <v>12 Master Damen</v>
      </c>
      <c r="O74" s="13" t="str">
        <f t="shared" si="36"/>
        <v>40 +</v>
      </c>
      <c r="W74" s="49">
        <v>14.9</v>
      </c>
      <c r="X74" s="8">
        <f t="shared" si="22"/>
        <v>-58</v>
      </c>
      <c r="Y74" s="8">
        <f t="shared" si="23"/>
        <v>-49</v>
      </c>
      <c r="Z74" s="8">
        <f t="shared" si="21"/>
        <v>-45</v>
      </c>
      <c r="AA74" s="8">
        <f t="shared" si="24"/>
        <v>-42</v>
      </c>
      <c r="AB74" s="8">
        <f t="shared" si="25"/>
        <v>-33</v>
      </c>
      <c r="AC74" s="8">
        <f t="shared" si="26"/>
        <v>-29</v>
      </c>
      <c r="AD74" s="8">
        <f t="shared" si="27"/>
        <v>-27</v>
      </c>
      <c r="AE74" s="8">
        <f t="shared" si="28"/>
        <v>-27</v>
      </c>
      <c r="AF74" s="8">
        <f t="shared" si="29"/>
        <v>-23</v>
      </c>
      <c r="AG74" s="8">
        <f t="shared" si="30"/>
        <v>-23</v>
      </c>
      <c r="AH74" s="8">
        <f t="shared" si="31"/>
        <v>-58</v>
      </c>
      <c r="AI74" s="8">
        <f t="shared" si="32"/>
        <v>-49</v>
      </c>
    </row>
    <row r="75" spans="10:35">
      <c r="J75" s="37">
        <v>1949</v>
      </c>
      <c r="K75" s="38" t="str">
        <f t="shared" si="33"/>
        <v>11 Master Herren</v>
      </c>
      <c r="L75" s="13" t="str">
        <f t="shared" si="34"/>
        <v>40 +</v>
      </c>
      <c r="M75" s="37">
        <v>1949</v>
      </c>
      <c r="N75" s="39" t="str">
        <f t="shared" si="35"/>
        <v>12 Master Damen</v>
      </c>
      <c r="O75" s="13" t="str">
        <f t="shared" si="36"/>
        <v>40 +</v>
      </c>
      <c r="W75" s="49">
        <v>15</v>
      </c>
      <c r="X75" s="8">
        <f t="shared" si="22"/>
        <v>-58</v>
      </c>
      <c r="Y75" s="8">
        <f t="shared" si="23"/>
        <v>-49</v>
      </c>
      <c r="Z75" s="8">
        <f t="shared" si="21"/>
        <v>-45</v>
      </c>
      <c r="AA75" s="8">
        <f t="shared" si="24"/>
        <v>-42</v>
      </c>
      <c r="AB75" s="8">
        <f t="shared" si="25"/>
        <v>-33</v>
      </c>
      <c r="AC75" s="8">
        <f t="shared" si="26"/>
        <v>-29</v>
      </c>
      <c r="AD75" s="8">
        <f t="shared" si="27"/>
        <v>-27</v>
      </c>
      <c r="AE75" s="8">
        <f t="shared" si="28"/>
        <v>-27</v>
      </c>
      <c r="AF75" s="8">
        <f t="shared" si="29"/>
        <v>-23</v>
      </c>
      <c r="AG75" s="8">
        <f t="shared" si="30"/>
        <v>-23</v>
      </c>
      <c r="AH75" s="8">
        <f t="shared" si="31"/>
        <v>-58</v>
      </c>
      <c r="AI75" s="8">
        <f t="shared" si="32"/>
        <v>-49</v>
      </c>
    </row>
    <row r="76" spans="10:35">
      <c r="J76" s="37">
        <v>1948</v>
      </c>
      <c r="K76" s="38" t="str">
        <f t="shared" si="33"/>
        <v>11 Master Herren</v>
      </c>
      <c r="L76" s="13" t="str">
        <f t="shared" si="34"/>
        <v>40 +</v>
      </c>
      <c r="M76" s="37">
        <v>1948</v>
      </c>
      <c r="N76" s="39" t="str">
        <f t="shared" si="35"/>
        <v>12 Master Damen</v>
      </c>
      <c r="O76" s="13" t="str">
        <f t="shared" si="36"/>
        <v>40 +</v>
      </c>
      <c r="W76" s="49">
        <v>15.1</v>
      </c>
      <c r="X76" s="8">
        <f t="shared" si="22"/>
        <v>-58</v>
      </c>
      <c r="Y76" s="8">
        <f t="shared" si="23"/>
        <v>-49</v>
      </c>
      <c r="Z76" s="8">
        <f t="shared" si="21"/>
        <v>-45</v>
      </c>
      <c r="AA76" s="8">
        <f t="shared" si="24"/>
        <v>-42</v>
      </c>
      <c r="AB76" s="8">
        <f t="shared" si="25"/>
        <v>-33</v>
      </c>
      <c r="AC76" s="8">
        <f t="shared" si="26"/>
        <v>-29</v>
      </c>
      <c r="AD76" s="8">
        <f t="shared" si="27"/>
        <v>-27</v>
      </c>
      <c r="AE76" s="8">
        <f t="shared" si="28"/>
        <v>-27</v>
      </c>
      <c r="AF76" s="8">
        <f t="shared" si="29"/>
        <v>-23</v>
      </c>
      <c r="AG76" s="8">
        <f t="shared" si="30"/>
        <v>-23</v>
      </c>
      <c r="AH76" s="8">
        <f t="shared" si="31"/>
        <v>-58</v>
      </c>
      <c r="AI76" s="8">
        <f t="shared" si="32"/>
        <v>-49</v>
      </c>
    </row>
    <row r="77" spans="10:35">
      <c r="J77" s="37">
        <v>1947</v>
      </c>
      <c r="K77" s="38" t="str">
        <f t="shared" si="33"/>
        <v>11 Master Herren</v>
      </c>
      <c r="L77" s="13" t="str">
        <f t="shared" si="34"/>
        <v>40 +</v>
      </c>
      <c r="M77" s="37">
        <v>1947</v>
      </c>
      <c r="N77" s="39" t="str">
        <f t="shared" si="35"/>
        <v>12 Master Damen</v>
      </c>
      <c r="O77" s="13" t="str">
        <f t="shared" si="36"/>
        <v>40 +</v>
      </c>
      <c r="W77" s="49">
        <v>15.2</v>
      </c>
      <c r="X77" s="8">
        <f t="shared" si="22"/>
        <v>-58</v>
      </c>
      <c r="Y77" s="8">
        <f t="shared" si="23"/>
        <v>-49</v>
      </c>
      <c r="Z77" s="8">
        <f t="shared" si="21"/>
        <v>-45</v>
      </c>
      <c r="AA77" s="8">
        <f t="shared" si="24"/>
        <v>-42</v>
      </c>
      <c r="AB77" s="8">
        <f t="shared" si="25"/>
        <v>-33</v>
      </c>
      <c r="AC77" s="8">
        <f t="shared" si="26"/>
        <v>-29</v>
      </c>
      <c r="AD77" s="8">
        <f t="shared" si="27"/>
        <v>-27</v>
      </c>
      <c r="AE77" s="8">
        <f t="shared" si="28"/>
        <v>-27</v>
      </c>
      <c r="AF77" s="8">
        <f t="shared" si="29"/>
        <v>-23</v>
      </c>
      <c r="AG77" s="8">
        <f t="shared" si="30"/>
        <v>-23</v>
      </c>
      <c r="AH77" s="8">
        <f t="shared" si="31"/>
        <v>-58</v>
      </c>
      <c r="AI77" s="8">
        <f t="shared" si="32"/>
        <v>-49</v>
      </c>
    </row>
    <row r="78" spans="10:35">
      <c r="J78" s="37">
        <v>1946</v>
      </c>
      <c r="K78" s="38" t="str">
        <f t="shared" si="33"/>
        <v>11 Master Herren</v>
      </c>
      <c r="L78" s="13" t="str">
        <f t="shared" si="34"/>
        <v>40 +</v>
      </c>
      <c r="M78" s="37">
        <v>1946</v>
      </c>
      <c r="N78" s="39" t="str">
        <f t="shared" si="35"/>
        <v>12 Master Damen</v>
      </c>
      <c r="O78" s="13" t="str">
        <f t="shared" si="36"/>
        <v>40 +</v>
      </c>
      <c r="W78" s="49">
        <v>15.3</v>
      </c>
      <c r="X78" s="8">
        <f t="shared" si="22"/>
        <v>-58</v>
      </c>
      <c r="Y78" s="8">
        <f t="shared" si="23"/>
        <v>-49</v>
      </c>
      <c r="Z78" s="8">
        <f t="shared" si="21"/>
        <v>-45</v>
      </c>
      <c r="AA78" s="8">
        <f t="shared" si="24"/>
        <v>-42</v>
      </c>
      <c r="AB78" s="8">
        <f t="shared" si="25"/>
        <v>-33</v>
      </c>
      <c r="AC78" s="8">
        <f t="shared" si="26"/>
        <v>-29</v>
      </c>
      <c r="AD78" s="8">
        <f t="shared" si="27"/>
        <v>-27</v>
      </c>
      <c r="AE78" s="8">
        <f t="shared" si="28"/>
        <v>-27</v>
      </c>
      <c r="AF78" s="8">
        <f t="shared" si="29"/>
        <v>-23</v>
      </c>
      <c r="AG78" s="8">
        <f t="shared" si="30"/>
        <v>-23</v>
      </c>
      <c r="AH78" s="8">
        <f t="shared" si="31"/>
        <v>-58</v>
      </c>
      <c r="AI78" s="8">
        <f t="shared" si="32"/>
        <v>-49</v>
      </c>
    </row>
    <row r="79" spans="10:35">
      <c r="J79" s="37">
        <v>1945</v>
      </c>
      <c r="K79" s="38" t="str">
        <f t="shared" si="33"/>
        <v>11 Master Herren</v>
      </c>
      <c r="L79" s="13" t="str">
        <f t="shared" si="34"/>
        <v>40 +</v>
      </c>
      <c r="M79" s="37">
        <v>1945</v>
      </c>
      <c r="N79" s="39" t="str">
        <f t="shared" si="35"/>
        <v>12 Master Damen</v>
      </c>
      <c r="O79" s="13" t="str">
        <f t="shared" si="36"/>
        <v>40 +</v>
      </c>
      <c r="W79" s="49">
        <v>15.4</v>
      </c>
      <c r="X79" s="8">
        <f t="shared" si="22"/>
        <v>-58</v>
      </c>
      <c r="Y79" s="8">
        <f t="shared" si="23"/>
        <v>-49</v>
      </c>
      <c r="Z79" s="8">
        <f t="shared" si="21"/>
        <v>-45</v>
      </c>
      <c r="AA79" s="8">
        <f t="shared" si="24"/>
        <v>-42</v>
      </c>
      <c r="AB79" s="8">
        <f t="shared" si="25"/>
        <v>-33</v>
      </c>
      <c r="AC79" s="8">
        <f t="shared" si="26"/>
        <v>-29</v>
      </c>
      <c r="AD79" s="8">
        <f t="shared" si="27"/>
        <v>-27</v>
      </c>
      <c r="AE79" s="8">
        <f t="shared" si="28"/>
        <v>-27</v>
      </c>
      <c r="AF79" s="8">
        <f t="shared" si="29"/>
        <v>-23</v>
      </c>
      <c r="AG79" s="8">
        <f t="shared" si="30"/>
        <v>-23</v>
      </c>
      <c r="AH79" s="8">
        <f t="shared" si="31"/>
        <v>-58</v>
      </c>
      <c r="AI79" s="8">
        <f t="shared" si="32"/>
        <v>-49</v>
      </c>
    </row>
    <row r="80" spans="10:35">
      <c r="J80" s="37">
        <v>1944</v>
      </c>
      <c r="K80" s="38" t="str">
        <f t="shared" si="33"/>
        <v>11 Master Herren</v>
      </c>
      <c r="L80" s="13" t="str">
        <f t="shared" si="34"/>
        <v>40 +</v>
      </c>
      <c r="M80" s="37">
        <v>1944</v>
      </c>
      <c r="N80" s="39" t="str">
        <f t="shared" si="35"/>
        <v>12 Master Damen</v>
      </c>
      <c r="O80" s="13" t="str">
        <f t="shared" si="36"/>
        <v>40 +</v>
      </c>
      <c r="W80" s="49">
        <v>15.5</v>
      </c>
      <c r="X80" s="8">
        <f t="shared" si="22"/>
        <v>-58</v>
      </c>
      <c r="Y80" s="8">
        <f t="shared" si="23"/>
        <v>-49</v>
      </c>
      <c r="Z80" s="8">
        <f t="shared" si="21"/>
        <v>-45</v>
      </c>
      <c r="AA80" s="8">
        <f t="shared" si="24"/>
        <v>-42</v>
      </c>
      <c r="AB80" s="8">
        <f t="shared" si="25"/>
        <v>-33</v>
      </c>
      <c r="AC80" s="8">
        <f t="shared" si="26"/>
        <v>-29</v>
      </c>
      <c r="AD80" s="8">
        <f t="shared" si="27"/>
        <v>-27</v>
      </c>
      <c r="AE80" s="8">
        <f t="shared" si="28"/>
        <v>-27</v>
      </c>
      <c r="AF80" s="8">
        <f t="shared" si="29"/>
        <v>-23</v>
      </c>
      <c r="AG80" s="8">
        <f t="shared" si="30"/>
        <v>-23</v>
      </c>
      <c r="AH80" s="8">
        <f t="shared" si="31"/>
        <v>-58</v>
      </c>
      <c r="AI80" s="8">
        <f t="shared" si="32"/>
        <v>-49</v>
      </c>
    </row>
    <row r="81" spans="10:35">
      <c r="J81" s="37">
        <v>1943</v>
      </c>
      <c r="K81" s="38" t="str">
        <f t="shared" si="33"/>
        <v>11 Master Herren</v>
      </c>
      <c r="L81" s="13" t="str">
        <f t="shared" si="34"/>
        <v>40 +</v>
      </c>
      <c r="M81" s="37">
        <v>1943</v>
      </c>
      <c r="N81" s="39" t="str">
        <f t="shared" si="35"/>
        <v>12 Master Damen</v>
      </c>
      <c r="O81" s="13" t="str">
        <f t="shared" si="36"/>
        <v>40 +</v>
      </c>
      <c r="W81" s="49">
        <v>15.6</v>
      </c>
      <c r="X81" s="8">
        <f t="shared" si="22"/>
        <v>-58</v>
      </c>
      <c r="Y81" s="8">
        <f t="shared" si="23"/>
        <v>-49</v>
      </c>
      <c r="Z81" s="8">
        <f t="shared" si="21"/>
        <v>-45</v>
      </c>
      <c r="AA81" s="8">
        <f t="shared" si="24"/>
        <v>-42</v>
      </c>
      <c r="AB81" s="8">
        <f t="shared" si="25"/>
        <v>-33</v>
      </c>
      <c r="AC81" s="8">
        <f t="shared" si="26"/>
        <v>-29</v>
      </c>
      <c r="AD81" s="8">
        <f t="shared" si="27"/>
        <v>-27</v>
      </c>
      <c r="AE81" s="8">
        <f t="shared" si="28"/>
        <v>-27</v>
      </c>
      <c r="AF81" s="8">
        <f t="shared" si="29"/>
        <v>-23</v>
      </c>
      <c r="AG81" s="8">
        <f t="shared" si="30"/>
        <v>-23</v>
      </c>
      <c r="AH81" s="8">
        <f t="shared" si="31"/>
        <v>-58</v>
      </c>
      <c r="AI81" s="8">
        <f t="shared" si="32"/>
        <v>-49</v>
      </c>
    </row>
    <row r="82" spans="10:35">
      <c r="J82" s="37">
        <v>1942</v>
      </c>
      <c r="K82" s="38" t="str">
        <f t="shared" si="33"/>
        <v>11 Master Herren</v>
      </c>
      <c r="L82" s="13" t="str">
        <f t="shared" si="34"/>
        <v>40 +</v>
      </c>
      <c r="M82" s="37">
        <v>1942</v>
      </c>
      <c r="N82" s="39" t="str">
        <f t="shared" si="35"/>
        <v>12 Master Damen</v>
      </c>
      <c r="O82" s="13" t="str">
        <f t="shared" si="36"/>
        <v>40 +</v>
      </c>
      <c r="W82" s="49">
        <v>15.7</v>
      </c>
      <c r="X82" s="8">
        <f t="shared" si="22"/>
        <v>-58</v>
      </c>
      <c r="Y82" s="8">
        <f t="shared" si="23"/>
        <v>-49</v>
      </c>
      <c r="Z82" s="8">
        <f t="shared" si="21"/>
        <v>-45</v>
      </c>
      <c r="AA82" s="8">
        <f t="shared" si="24"/>
        <v>-42</v>
      </c>
      <c r="AB82" s="8">
        <f t="shared" si="25"/>
        <v>-33</v>
      </c>
      <c r="AC82" s="8">
        <f t="shared" si="26"/>
        <v>-29</v>
      </c>
      <c r="AD82" s="8">
        <f t="shared" si="27"/>
        <v>-27</v>
      </c>
      <c r="AE82" s="8">
        <f t="shared" si="28"/>
        <v>-27</v>
      </c>
      <c r="AF82" s="8">
        <f t="shared" si="29"/>
        <v>-23</v>
      </c>
      <c r="AG82" s="8">
        <f t="shared" si="30"/>
        <v>-23</v>
      </c>
      <c r="AH82" s="8">
        <f t="shared" si="31"/>
        <v>-58</v>
      </c>
      <c r="AI82" s="8">
        <f t="shared" si="32"/>
        <v>-49</v>
      </c>
    </row>
    <row r="83" spans="10:35">
      <c r="J83" s="37">
        <v>1941</v>
      </c>
      <c r="K83" s="38" t="str">
        <f t="shared" si="33"/>
        <v>11 Master Herren</v>
      </c>
      <c r="L83" s="13" t="str">
        <f t="shared" si="34"/>
        <v>40 +</v>
      </c>
      <c r="M83" s="37">
        <v>1941</v>
      </c>
      <c r="N83" s="39" t="str">
        <f t="shared" si="35"/>
        <v>12 Master Damen</v>
      </c>
      <c r="O83" s="13" t="str">
        <f t="shared" si="36"/>
        <v>40 +</v>
      </c>
      <c r="W83" s="49">
        <v>15.8</v>
      </c>
      <c r="X83" s="8">
        <f t="shared" si="22"/>
        <v>-58</v>
      </c>
      <c r="Y83" s="8">
        <f t="shared" si="23"/>
        <v>-49</v>
      </c>
      <c r="Z83" s="8">
        <f t="shared" si="21"/>
        <v>-45</v>
      </c>
      <c r="AA83" s="8">
        <f t="shared" si="24"/>
        <v>-42</v>
      </c>
      <c r="AB83" s="8">
        <f t="shared" si="25"/>
        <v>-33</v>
      </c>
      <c r="AC83" s="8">
        <f t="shared" si="26"/>
        <v>-29</v>
      </c>
      <c r="AD83" s="8">
        <f t="shared" si="27"/>
        <v>-27</v>
      </c>
      <c r="AE83" s="8">
        <f t="shared" si="28"/>
        <v>-27</v>
      </c>
      <c r="AF83" s="8">
        <f t="shared" si="29"/>
        <v>-23</v>
      </c>
      <c r="AG83" s="8">
        <f t="shared" si="30"/>
        <v>-23</v>
      </c>
      <c r="AH83" s="8">
        <f t="shared" si="31"/>
        <v>-58</v>
      </c>
      <c r="AI83" s="8">
        <f t="shared" si="32"/>
        <v>-49</v>
      </c>
    </row>
    <row r="84" spans="10:35">
      <c r="J84" s="37">
        <v>1940</v>
      </c>
      <c r="K84" s="38" t="str">
        <f t="shared" si="33"/>
        <v>11 Master Herren</v>
      </c>
      <c r="L84" s="13" t="str">
        <f t="shared" si="34"/>
        <v>40 +</v>
      </c>
      <c r="M84" s="37">
        <v>1940</v>
      </c>
      <c r="N84" s="39" t="str">
        <f t="shared" si="35"/>
        <v>12 Master Damen</v>
      </c>
      <c r="O84" s="13" t="str">
        <f t="shared" si="36"/>
        <v>40 +</v>
      </c>
      <c r="W84" s="49">
        <v>15.9</v>
      </c>
      <c r="X84" s="8">
        <f t="shared" si="22"/>
        <v>-58</v>
      </c>
      <c r="Y84" s="8">
        <f t="shared" si="23"/>
        <v>-49</v>
      </c>
      <c r="Z84" s="8">
        <f t="shared" si="21"/>
        <v>-45</v>
      </c>
      <c r="AA84" s="8">
        <f t="shared" si="24"/>
        <v>-42</v>
      </c>
      <c r="AB84" s="8">
        <f t="shared" si="25"/>
        <v>-33</v>
      </c>
      <c r="AC84" s="8">
        <f t="shared" si="26"/>
        <v>-29</v>
      </c>
      <c r="AD84" s="8">
        <f t="shared" si="27"/>
        <v>-27</v>
      </c>
      <c r="AE84" s="8">
        <f t="shared" si="28"/>
        <v>-27</v>
      </c>
      <c r="AF84" s="8">
        <f t="shared" si="29"/>
        <v>-23</v>
      </c>
      <c r="AG84" s="8">
        <f t="shared" si="30"/>
        <v>-23</v>
      </c>
      <c r="AH84" s="8">
        <f t="shared" si="31"/>
        <v>-58</v>
      </c>
      <c r="AI84" s="8">
        <f t="shared" si="32"/>
        <v>-49</v>
      </c>
    </row>
    <row r="85" spans="10:35">
      <c r="J85" s="37">
        <v>1939</v>
      </c>
      <c r="K85" s="38" t="str">
        <f t="shared" si="33"/>
        <v>11 Master Herren</v>
      </c>
      <c r="L85" s="13" t="str">
        <f t="shared" si="34"/>
        <v>40 +</v>
      </c>
      <c r="M85" s="37">
        <v>1939</v>
      </c>
      <c r="N85" s="39" t="str">
        <f t="shared" si="35"/>
        <v>12 Master Damen</v>
      </c>
      <c r="O85" s="13" t="str">
        <f t="shared" si="36"/>
        <v>40 +</v>
      </c>
      <c r="W85" s="49">
        <v>16</v>
      </c>
      <c r="X85" s="8">
        <f t="shared" si="22"/>
        <v>-58</v>
      </c>
      <c r="Y85" s="8">
        <f t="shared" si="23"/>
        <v>-49</v>
      </c>
      <c r="Z85" s="8">
        <f t="shared" si="21"/>
        <v>-45</v>
      </c>
      <c r="AA85" s="8">
        <f t="shared" si="24"/>
        <v>-42</v>
      </c>
      <c r="AB85" s="8">
        <f t="shared" si="25"/>
        <v>-33</v>
      </c>
      <c r="AC85" s="8">
        <f t="shared" si="26"/>
        <v>-29</v>
      </c>
      <c r="AD85" s="8">
        <f t="shared" si="27"/>
        <v>-27</v>
      </c>
      <c r="AE85" s="8">
        <f t="shared" si="28"/>
        <v>-27</v>
      </c>
      <c r="AF85" s="8">
        <f t="shared" si="29"/>
        <v>-23</v>
      </c>
      <c r="AG85" s="8">
        <f t="shared" si="30"/>
        <v>-23</v>
      </c>
      <c r="AH85" s="8">
        <f t="shared" si="31"/>
        <v>-58</v>
      </c>
      <c r="AI85" s="8">
        <f t="shared" si="32"/>
        <v>-49</v>
      </c>
    </row>
    <row r="86" spans="10:35">
      <c r="J86" s="37">
        <v>1938</v>
      </c>
      <c r="K86" s="38" t="str">
        <f t="shared" si="33"/>
        <v>11 Master Herren</v>
      </c>
      <c r="L86" s="13" t="str">
        <f t="shared" si="34"/>
        <v>40 +</v>
      </c>
      <c r="M86" s="37">
        <v>1938</v>
      </c>
      <c r="N86" s="39" t="str">
        <f t="shared" si="35"/>
        <v>12 Master Damen</v>
      </c>
      <c r="O86" s="13" t="str">
        <f t="shared" si="36"/>
        <v>40 +</v>
      </c>
      <c r="W86" s="49">
        <v>16.100000000000001</v>
      </c>
      <c r="X86" s="8">
        <f t="shared" si="22"/>
        <v>-58</v>
      </c>
      <c r="Y86" s="8">
        <f t="shared" si="23"/>
        <v>-49</v>
      </c>
      <c r="Z86" s="8">
        <f t="shared" si="21"/>
        <v>-45</v>
      </c>
      <c r="AA86" s="8">
        <f t="shared" si="24"/>
        <v>-42</v>
      </c>
      <c r="AB86" s="8">
        <f t="shared" si="25"/>
        <v>-33</v>
      </c>
      <c r="AC86" s="8">
        <f t="shared" si="26"/>
        <v>-29</v>
      </c>
      <c r="AD86" s="8">
        <f t="shared" si="27"/>
        <v>-27</v>
      </c>
      <c r="AE86" s="8">
        <f t="shared" si="28"/>
        <v>-27</v>
      </c>
      <c r="AF86" s="8">
        <f t="shared" si="29"/>
        <v>-23</v>
      </c>
      <c r="AG86" s="8">
        <f t="shared" si="30"/>
        <v>-23</v>
      </c>
      <c r="AH86" s="8">
        <f t="shared" si="31"/>
        <v>-58</v>
      </c>
      <c r="AI86" s="8">
        <f t="shared" si="32"/>
        <v>-49</v>
      </c>
    </row>
    <row r="87" spans="10:35">
      <c r="J87" s="37">
        <v>1937</v>
      </c>
      <c r="K87" s="38" t="str">
        <f t="shared" si="33"/>
        <v>11 Master Herren</v>
      </c>
      <c r="L87" s="13" t="str">
        <f t="shared" si="34"/>
        <v>40 +</v>
      </c>
      <c r="M87" s="37">
        <v>1937</v>
      </c>
      <c r="N87" s="39" t="str">
        <f t="shared" si="35"/>
        <v>12 Master Damen</v>
      </c>
      <c r="O87" s="13" t="str">
        <f t="shared" si="36"/>
        <v>40 +</v>
      </c>
      <c r="W87" s="49">
        <v>16.2</v>
      </c>
      <c r="X87" s="8">
        <f t="shared" si="22"/>
        <v>-58</v>
      </c>
      <c r="Y87" s="8">
        <f t="shared" si="23"/>
        <v>-49</v>
      </c>
      <c r="Z87" s="8">
        <f t="shared" si="21"/>
        <v>-45</v>
      </c>
      <c r="AA87" s="8">
        <f t="shared" si="24"/>
        <v>-42</v>
      </c>
      <c r="AB87" s="8">
        <f t="shared" si="25"/>
        <v>-33</v>
      </c>
      <c r="AC87" s="8">
        <f t="shared" si="26"/>
        <v>-29</v>
      </c>
      <c r="AD87" s="8">
        <f t="shared" si="27"/>
        <v>-27</v>
      </c>
      <c r="AE87" s="8">
        <f t="shared" si="28"/>
        <v>-27</v>
      </c>
      <c r="AF87" s="8">
        <f t="shared" si="29"/>
        <v>-23</v>
      </c>
      <c r="AG87" s="8">
        <f t="shared" si="30"/>
        <v>-23</v>
      </c>
      <c r="AH87" s="8">
        <f t="shared" si="31"/>
        <v>-58</v>
      </c>
      <c r="AI87" s="8">
        <f t="shared" si="32"/>
        <v>-49</v>
      </c>
    </row>
    <row r="88" spans="10:35">
      <c r="J88" s="37">
        <v>1936</v>
      </c>
      <c r="K88" s="38" t="str">
        <f t="shared" si="33"/>
        <v>11 Master Herren</v>
      </c>
      <c r="L88" s="13" t="str">
        <f t="shared" si="34"/>
        <v>40 +</v>
      </c>
      <c r="M88" s="37">
        <v>1936</v>
      </c>
      <c r="N88" s="39" t="str">
        <f t="shared" si="35"/>
        <v>12 Master Damen</v>
      </c>
      <c r="O88" s="13" t="str">
        <f t="shared" si="36"/>
        <v>40 +</v>
      </c>
      <c r="W88" s="49">
        <v>16.3</v>
      </c>
      <c r="X88" s="8">
        <f t="shared" si="22"/>
        <v>-58</v>
      </c>
      <c r="Y88" s="8">
        <f t="shared" si="23"/>
        <v>-49</v>
      </c>
      <c r="Z88" s="8">
        <f t="shared" si="21"/>
        <v>-45</v>
      </c>
      <c r="AA88" s="8">
        <f t="shared" si="24"/>
        <v>-42</v>
      </c>
      <c r="AB88" s="8">
        <f t="shared" si="25"/>
        <v>-33</v>
      </c>
      <c r="AC88" s="8">
        <f t="shared" si="26"/>
        <v>-29</v>
      </c>
      <c r="AD88" s="8">
        <f t="shared" si="27"/>
        <v>-27</v>
      </c>
      <c r="AE88" s="8">
        <f t="shared" si="28"/>
        <v>-27</v>
      </c>
      <c r="AF88" s="8">
        <f t="shared" si="29"/>
        <v>-23</v>
      </c>
      <c r="AG88" s="8">
        <f t="shared" si="30"/>
        <v>-23</v>
      </c>
      <c r="AH88" s="8">
        <f t="shared" si="31"/>
        <v>-58</v>
      </c>
      <c r="AI88" s="8">
        <f t="shared" si="32"/>
        <v>-49</v>
      </c>
    </row>
    <row r="89" spans="10:35">
      <c r="J89" s="37">
        <v>1935</v>
      </c>
      <c r="K89" s="38" t="str">
        <f t="shared" si="33"/>
        <v>11 Master Herren</v>
      </c>
      <c r="L89" s="13" t="str">
        <f t="shared" si="34"/>
        <v>40 +</v>
      </c>
      <c r="M89" s="37">
        <v>1935</v>
      </c>
      <c r="N89" s="39" t="str">
        <f t="shared" si="35"/>
        <v>12 Master Damen</v>
      </c>
      <c r="O89" s="13" t="str">
        <f t="shared" si="36"/>
        <v>40 +</v>
      </c>
      <c r="W89" s="49">
        <v>16.399999999999999</v>
      </c>
      <c r="X89" s="8">
        <f t="shared" si="22"/>
        <v>-58</v>
      </c>
      <c r="Y89" s="8">
        <f t="shared" si="23"/>
        <v>-49</v>
      </c>
      <c r="Z89" s="8">
        <f t="shared" ref="Z89:Z152" si="37">IF($W89&lt;$W$5,$AI$5,IF($W89&lt;$X$5,$AJ$5,IF($W89&lt;$Y$5,$AK$5,IF($W89&lt;$Z$5,$AL$5,IF($W89&lt;$AA$5,$AM$5,IF($W89&lt;$AB$5,$AN$5,IF($W89&lt;$AC$5,$AO$5,IF($W89&lt;$AD$5,$AP$5,IF($W89&lt;$AE$5,$AQ$5,IF($W89&gt;=$AF$5,$AR$5))))))))))</f>
        <v>-45</v>
      </c>
      <c r="AA89" s="8">
        <f t="shared" si="24"/>
        <v>-42</v>
      </c>
      <c r="AB89" s="8">
        <f t="shared" si="25"/>
        <v>-33</v>
      </c>
      <c r="AC89" s="8">
        <f t="shared" si="26"/>
        <v>-29</v>
      </c>
      <c r="AD89" s="8">
        <f t="shared" si="27"/>
        <v>-27</v>
      </c>
      <c r="AE89" s="8">
        <f t="shared" si="28"/>
        <v>-27</v>
      </c>
      <c r="AF89" s="8">
        <f t="shared" si="29"/>
        <v>-23</v>
      </c>
      <c r="AG89" s="8">
        <f t="shared" si="30"/>
        <v>-23</v>
      </c>
      <c r="AH89" s="8">
        <f t="shared" si="31"/>
        <v>-58</v>
      </c>
      <c r="AI89" s="8">
        <f t="shared" si="32"/>
        <v>-49</v>
      </c>
    </row>
    <row r="90" spans="10:35">
      <c r="J90" s="37">
        <v>1934</v>
      </c>
      <c r="K90" s="38" t="str">
        <f t="shared" si="33"/>
        <v>11 Master Herren</v>
      </c>
      <c r="L90" s="13" t="str">
        <f t="shared" si="34"/>
        <v>40 +</v>
      </c>
      <c r="M90" s="37">
        <v>1934</v>
      </c>
      <c r="N90" s="39" t="str">
        <f t="shared" si="35"/>
        <v>12 Master Damen</v>
      </c>
      <c r="O90" s="13" t="str">
        <f t="shared" si="36"/>
        <v>40 +</v>
      </c>
      <c r="W90" s="49">
        <v>16.5</v>
      </c>
      <c r="X90" s="8">
        <f t="shared" si="22"/>
        <v>-58</v>
      </c>
      <c r="Y90" s="8">
        <f t="shared" si="23"/>
        <v>-49</v>
      </c>
      <c r="Z90" s="8">
        <f t="shared" si="37"/>
        <v>-45</v>
      </c>
      <c r="AA90" s="8">
        <f t="shared" si="24"/>
        <v>-42</v>
      </c>
      <c r="AB90" s="8">
        <f t="shared" si="25"/>
        <v>-33</v>
      </c>
      <c r="AC90" s="8">
        <f t="shared" si="26"/>
        <v>-29</v>
      </c>
      <c r="AD90" s="8">
        <f t="shared" si="27"/>
        <v>-27</v>
      </c>
      <c r="AE90" s="8">
        <f t="shared" si="28"/>
        <v>-27</v>
      </c>
      <c r="AF90" s="8">
        <f t="shared" si="29"/>
        <v>-23</v>
      </c>
      <c r="AG90" s="8">
        <f t="shared" si="30"/>
        <v>-23</v>
      </c>
      <c r="AH90" s="8">
        <f t="shared" si="31"/>
        <v>-58</v>
      </c>
      <c r="AI90" s="8">
        <f t="shared" si="32"/>
        <v>-49</v>
      </c>
    </row>
    <row r="91" spans="10:35">
      <c r="J91" s="37">
        <v>1933</v>
      </c>
      <c r="K91" s="38" t="str">
        <f t="shared" si="33"/>
        <v>11 Master Herren</v>
      </c>
      <c r="L91" s="13" t="str">
        <f t="shared" si="34"/>
        <v>40 +</v>
      </c>
      <c r="M91" s="37">
        <v>1933</v>
      </c>
      <c r="N91" s="39" t="str">
        <f t="shared" si="35"/>
        <v>12 Master Damen</v>
      </c>
      <c r="O91" s="13" t="str">
        <f t="shared" si="36"/>
        <v>40 +</v>
      </c>
      <c r="W91" s="49">
        <v>16.600000000000001</v>
      </c>
      <c r="X91" s="8">
        <f t="shared" ref="X91:X154" si="38">IF($W91&lt;$W$3,$AI$3,IF($W91&lt;$X$3,$AJ$3,IF($W91&lt;$Y$3,$AK$3,IF($W91&lt;$Z$3,$AL$3,IF($W91&lt;$AA$3,$AM$3,IF($W91&lt;$AB$3,$AN$3,IF($W91&lt;$AC$3,$AO$3,IF($W91&lt;$AD$3,$AP$3,IF($W91&lt;$AE$3,$AQ$3,IF($W91&gt;=$AF$3,$AR$3))))))))))</f>
        <v>-58</v>
      </c>
      <c r="Y91" s="8">
        <f t="shared" ref="Y91:Y154" si="39">IF($W91&lt;$W$4,$AI$4,IF($W91&lt;$X$4,$AJ$4,IF($W91&lt;$Y$4,$AK$4,IF($W91&lt;$Z$4,$AL$4,IF($W91&lt;$AA$4,$AM$4,IF($W91&lt;$AB$4,$AN$4,IF($W91&lt;$AC$4,$AO$4,IF($W91&lt;$AD$4,$AP$4,IF($W91&lt;$AE$4,$AQ$4,IF($W91&gt;=$AF$4,$AR$4))))))))))</f>
        <v>-49</v>
      </c>
      <c r="Z91" s="8">
        <f t="shared" si="37"/>
        <v>-45</v>
      </c>
      <c r="AA91" s="8">
        <f t="shared" ref="AA91:AA154" si="40">IF($W91&lt;$W$6,$AI$6,IF($W91&lt;$X$6,$AJ$6,IF($W91&lt;$Y$6,$AK$6,IF($W91&lt;$Z$6,$AL$6,IF($W91&lt;$AA$6,$AM$6,IF($W91&lt;$AB$6,$AN$6,IF($W91&lt;$AC$6,$AO$6,IF($W91&lt;$AD$6,$AP$6,IF($W91&lt;$AE$6,$AQ$6,IF($W91&gt;=$AF$6,$AR$6))))))))))</f>
        <v>-42</v>
      </c>
      <c r="AB91" s="8">
        <f t="shared" ref="AB91:AB154" si="41">IF($W91&lt;$W$7,$AI$7,IF($W91&lt;$X$7,$AJ$7,IF($W91&lt;$Y$7,$AK$7,IF($W91&lt;$Z$7,$AL$7,IF($W91&lt;$AA$7,$AM$7,IF($W91&lt;$AB$7,$AN$7,IF($W91&lt;$AC$7,$AO$7,IF($W91&lt;$AD$7,$AP$7,IF($W91&lt;$AE$7,$AQ$7,IF($W91&gt;=$AF$7,$AR$7))))))))))</f>
        <v>-33</v>
      </c>
      <c r="AC91" s="8">
        <f t="shared" ref="AC91:AC154" si="42">IF($W91&lt;$W$8,$AI$8,IF($W91&lt;$X$8,$AJ$8,IF($W91&lt;$Y$8,$AK$8,IF($W91&lt;$Z$8,$AL$8,IF($W91&lt;$AA$8,$AM$8,IF($W91&lt;$AB$8,$AN$8,IF($W91&lt;$AC$8,$AO$8,IF($W91&lt;$AD$8,$AP$8,IF($W91&lt;$AE$8,$AQ$8,IF($W91&gt;=$AF$8,$AR$8))))))))))</f>
        <v>-29</v>
      </c>
      <c r="AD91" s="8">
        <f t="shared" ref="AD91:AD154" si="43">IF($W91&lt;$W$9,$AI$9,IF($W91&lt;$X$9,$AJ$9,IF($W91&lt;$Y$9,$AK$9,IF($W91&lt;$Z$9,$AL$9,IF($W91&lt;$AA$9,$AM$9,IF($W91&lt;$AB$9,$AN$9,IF($W91&lt;$AC$9,$AO$9,IF($W91&lt;$AD$9,$AP$9,IF($W91&lt;$AE$9,$AQ$9,IF($W91&gt;=$AF$9,$AR$9))))))))))</f>
        <v>-27</v>
      </c>
      <c r="AE91" s="8">
        <f t="shared" ref="AE91:AE154" si="44">IF($W91&lt;$W$10,$AI$10,IF($W91&lt;$X$10,$AJ$10,IF($W91&lt;$Y$10,$AK$10,IF($W91&lt;$Z$10,$AL$10,IF($W91&lt;$AA$10,$AM$10,IF($W91&lt;$AB$10,$AN$10,IF($W91&lt;$AC$10,$AO$10,IF($W91&lt;$AD$10,$AP$10,IF($W91&lt;$AE$10,$AQ$10,IF($W91&gt;=$AF$10,$AR$10))))))))))</f>
        <v>-27</v>
      </c>
      <c r="AF91" s="8">
        <f t="shared" ref="AF91:AF154" si="45">IF($W91&lt;$W$11,$AI$11,IF($W91&lt;$X$11,$AJ$11,IF($W91&lt;$Y$11,$AK$11,IF($W91&lt;$Z$11,$AL$11,IF($W91&lt;$AA$11,$AM$11,IF($W91&lt;$AB$11,$AN$11,IF($W91&lt;$AC$11,$AO$11,IF($W91&lt;$AD$11,$AP$11,IF($W91&lt;$AE$11,$AQ$11,IF($W91&gt;=$AF$11,$AR$11))))))))))</f>
        <v>-23</v>
      </c>
      <c r="AG91" s="8">
        <f t="shared" ref="AG91:AG154" si="46">IF($W91&lt;$W$12,$AI$12,IF($W91&lt;$X$12,$AJ$12,IF($W91&lt;$Y$12,$AK$12,IF($W91&lt;$Z$12,$AL$12,IF($W91&lt;$AA$12,$AM$12,IF($W91&lt;$AB$12,$AN$12,IF($W91&lt;$AC$12,$AO$12,IF($W91&lt;$AD$12,$AP$12,IF($W91&lt;$AE$12,$AQ$12,IF($W91&gt;=$AF$12,$AR$12))))))))))</f>
        <v>-23</v>
      </c>
      <c r="AH91" s="8">
        <f t="shared" ref="AH91:AH154" si="47">IF($W91&lt;$W$13,$AI$13,IF($W91&lt;$X$13,$AJ$13,IF($W91&lt;$Y$13,$AK$13,IF($W91&lt;$Z$13,$AL$13,IF($W91&lt;$AA$13,$AM$13,IF($W91&lt;$AB$13,$AN$13,IF($W91&lt;$AC$13,$AO$13,IF($W91&lt;$AD$13,$AP$13,IF($W91&lt;$AE$13,$AQ$13,IF($W91&gt;=$AF$13,$AR$13))))))))))</f>
        <v>-58</v>
      </c>
      <c r="AI91" s="8">
        <f t="shared" ref="AI91:AI154" si="48">IF($W91&lt;$W$14,$AI$14,IF($W91&lt;$X$14,$AJ$14,IF($W91&lt;$Y$14,$AK$14,IF($W91&lt;$Z$14,$AL$14,IF($W91&lt;$AA$14,$AM$14,IF($W91&lt;$AB$14,$AN$14,IF($W91&lt;$AC$14,$AO$14,IF($W91&lt;$AD$14,$AP$14,IF($W91&lt;$AE$14,$AQ$14,IF($W91&gt;=$AF$14,$AR$14))))))))))</f>
        <v>-49</v>
      </c>
    </row>
    <row r="92" spans="10:35">
      <c r="J92" s="37">
        <v>1932</v>
      </c>
      <c r="K92" s="38" t="str">
        <f t="shared" si="33"/>
        <v>11 Master Herren</v>
      </c>
      <c r="L92" s="13" t="str">
        <f t="shared" si="34"/>
        <v>40 +</v>
      </c>
      <c r="M92" s="37">
        <v>1932</v>
      </c>
      <c r="N92" s="39" t="str">
        <f t="shared" si="35"/>
        <v>12 Master Damen</v>
      </c>
      <c r="O92" s="13" t="str">
        <f t="shared" si="36"/>
        <v>40 +</v>
      </c>
      <c r="W92" s="49">
        <v>16.7</v>
      </c>
      <c r="X92" s="8">
        <f t="shared" si="38"/>
        <v>-58</v>
      </c>
      <c r="Y92" s="8">
        <f t="shared" si="39"/>
        <v>-49</v>
      </c>
      <c r="Z92" s="8">
        <f t="shared" si="37"/>
        <v>-45</v>
      </c>
      <c r="AA92" s="8">
        <f t="shared" si="40"/>
        <v>-42</v>
      </c>
      <c r="AB92" s="8">
        <f t="shared" si="41"/>
        <v>-33</v>
      </c>
      <c r="AC92" s="8">
        <f t="shared" si="42"/>
        <v>-29</v>
      </c>
      <c r="AD92" s="8">
        <f t="shared" si="43"/>
        <v>-27</v>
      </c>
      <c r="AE92" s="8">
        <f t="shared" si="44"/>
        <v>-27</v>
      </c>
      <c r="AF92" s="8">
        <f t="shared" si="45"/>
        <v>-23</v>
      </c>
      <c r="AG92" s="8">
        <f t="shared" si="46"/>
        <v>-23</v>
      </c>
      <c r="AH92" s="8">
        <f t="shared" si="47"/>
        <v>-58</v>
      </c>
      <c r="AI92" s="8">
        <f t="shared" si="48"/>
        <v>-49</v>
      </c>
    </row>
    <row r="93" spans="10:35">
      <c r="J93" s="37">
        <v>1931</v>
      </c>
      <c r="K93" s="38" t="str">
        <f t="shared" si="33"/>
        <v>11 Master Herren</v>
      </c>
      <c r="L93" s="13" t="str">
        <f t="shared" si="34"/>
        <v>40 +</v>
      </c>
      <c r="M93" s="37">
        <v>1931</v>
      </c>
      <c r="N93" s="39" t="str">
        <f t="shared" si="35"/>
        <v>12 Master Damen</v>
      </c>
      <c r="O93" s="13" t="str">
        <f t="shared" si="36"/>
        <v>40 +</v>
      </c>
      <c r="W93" s="49">
        <v>16.8</v>
      </c>
      <c r="X93" s="8">
        <f t="shared" si="38"/>
        <v>-58</v>
      </c>
      <c r="Y93" s="8">
        <f t="shared" si="39"/>
        <v>-49</v>
      </c>
      <c r="Z93" s="8">
        <f t="shared" si="37"/>
        <v>-45</v>
      </c>
      <c r="AA93" s="8">
        <f t="shared" si="40"/>
        <v>-42</v>
      </c>
      <c r="AB93" s="8">
        <f t="shared" si="41"/>
        <v>-33</v>
      </c>
      <c r="AC93" s="8">
        <f t="shared" si="42"/>
        <v>-29</v>
      </c>
      <c r="AD93" s="8">
        <f t="shared" si="43"/>
        <v>-27</v>
      </c>
      <c r="AE93" s="8">
        <f t="shared" si="44"/>
        <v>-27</v>
      </c>
      <c r="AF93" s="8">
        <f t="shared" si="45"/>
        <v>-23</v>
      </c>
      <c r="AG93" s="8">
        <f t="shared" si="46"/>
        <v>-23</v>
      </c>
      <c r="AH93" s="8">
        <f t="shared" si="47"/>
        <v>-58</v>
      </c>
      <c r="AI93" s="8">
        <f t="shared" si="48"/>
        <v>-49</v>
      </c>
    </row>
    <row r="94" spans="10:35">
      <c r="J94" s="37">
        <v>1930</v>
      </c>
      <c r="K94" s="38" t="str">
        <f t="shared" si="33"/>
        <v>11 Master Herren</v>
      </c>
      <c r="L94" s="13" t="str">
        <f t="shared" si="34"/>
        <v>40 +</v>
      </c>
      <c r="M94" s="37">
        <v>1930</v>
      </c>
      <c r="N94" s="39" t="str">
        <f t="shared" si="35"/>
        <v>12 Master Damen</v>
      </c>
      <c r="O94" s="13" t="str">
        <f t="shared" si="36"/>
        <v>40 +</v>
      </c>
      <c r="W94" s="49">
        <v>16.899999999999999</v>
      </c>
      <c r="X94" s="8">
        <f t="shared" si="38"/>
        <v>-58</v>
      </c>
      <c r="Y94" s="8">
        <f t="shared" si="39"/>
        <v>-49</v>
      </c>
      <c r="Z94" s="8">
        <f t="shared" si="37"/>
        <v>-45</v>
      </c>
      <c r="AA94" s="8">
        <f t="shared" si="40"/>
        <v>-42</v>
      </c>
      <c r="AB94" s="8">
        <f t="shared" si="41"/>
        <v>-33</v>
      </c>
      <c r="AC94" s="8">
        <f t="shared" si="42"/>
        <v>-29</v>
      </c>
      <c r="AD94" s="8">
        <f t="shared" si="43"/>
        <v>-27</v>
      </c>
      <c r="AE94" s="8">
        <f t="shared" si="44"/>
        <v>-27</v>
      </c>
      <c r="AF94" s="8">
        <f t="shared" si="45"/>
        <v>-23</v>
      </c>
      <c r="AG94" s="8">
        <f t="shared" si="46"/>
        <v>-23</v>
      </c>
      <c r="AH94" s="8">
        <f t="shared" si="47"/>
        <v>-58</v>
      </c>
      <c r="AI94" s="8">
        <f t="shared" si="48"/>
        <v>-49</v>
      </c>
    </row>
    <row r="95" spans="10:35">
      <c r="J95" s="37">
        <v>1929</v>
      </c>
      <c r="K95" s="38" t="str">
        <f t="shared" si="33"/>
        <v>11 Master Herren</v>
      </c>
      <c r="L95" s="13" t="str">
        <f t="shared" si="34"/>
        <v>40 +</v>
      </c>
      <c r="M95" s="37">
        <v>1929</v>
      </c>
      <c r="N95" s="39" t="str">
        <f t="shared" si="35"/>
        <v>12 Master Damen</v>
      </c>
      <c r="O95" s="13" t="str">
        <f t="shared" si="36"/>
        <v>40 +</v>
      </c>
      <c r="W95" s="49">
        <v>17</v>
      </c>
      <c r="X95" s="8">
        <f t="shared" si="38"/>
        <v>-58</v>
      </c>
      <c r="Y95" s="8">
        <f t="shared" si="39"/>
        <v>-49</v>
      </c>
      <c r="Z95" s="8">
        <f t="shared" si="37"/>
        <v>-45</v>
      </c>
      <c r="AA95" s="8">
        <f t="shared" si="40"/>
        <v>-42</v>
      </c>
      <c r="AB95" s="8">
        <f t="shared" si="41"/>
        <v>-33</v>
      </c>
      <c r="AC95" s="8">
        <f t="shared" si="42"/>
        <v>-29</v>
      </c>
      <c r="AD95" s="8">
        <f t="shared" si="43"/>
        <v>-27</v>
      </c>
      <c r="AE95" s="8">
        <f t="shared" si="44"/>
        <v>-27</v>
      </c>
      <c r="AF95" s="8">
        <f t="shared" si="45"/>
        <v>-23</v>
      </c>
      <c r="AG95" s="8">
        <f t="shared" si="46"/>
        <v>-23</v>
      </c>
      <c r="AH95" s="8">
        <f t="shared" si="47"/>
        <v>-58</v>
      </c>
      <c r="AI95" s="8">
        <f t="shared" si="48"/>
        <v>-49</v>
      </c>
    </row>
    <row r="96" spans="10:35">
      <c r="J96" s="37">
        <v>1928</v>
      </c>
      <c r="K96" s="38" t="str">
        <f t="shared" si="33"/>
        <v>11 Master Herren</v>
      </c>
      <c r="L96" s="13" t="str">
        <f t="shared" si="34"/>
        <v>40 +</v>
      </c>
      <c r="M96" s="37">
        <v>1928</v>
      </c>
      <c r="N96" s="39" t="str">
        <f t="shared" si="35"/>
        <v>12 Master Damen</v>
      </c>
      <c r="O96" s="13" t="str">
        <f t="shared" si="36"/>
        <v>40 +</v>
      </c>
      <c r="W96" s="49">
        <v>17.100000000000001</v>
      </c>
      <c r="X96" s="8">
        <f t="shared" si="38"/>
        <v>-58</v>
      </c>
      <c r="Y96" s="8">
        <f t="shared" si="39"/>
        <v>-49</v>
      </c>
      <c r="Z96" s="8">
        <f t="shared" si="37"/>
        <v>-45</v>
      </c>
      <c r="AA96" s="8">
        <f t="shared" si="40"/>
        <v>-42</v>
      </c>
      <c r="AB96" s="8">
        <f t="shared" si="41"/>
        <v>-33</v>
      </c>
      <c r="AC96" s="8">
        <f t="shared" si="42"/>
        <v>-29</v>
      </c>
      <c r="AD96" s="8">
        <f t="shared" si="43"/>
        <v>-27</v>
      </c>
      <c r="AE96" s="8">
        <f t="shared" si="44"/>
        <v>-27</v>
      </c>
      <c r="AF96" s="8">
        <f t="shared" si="45"/>
        <v>-23</v>
      </c>
      <c r="AG96" s="8">
        <f t="shared" si="46"/>
        <v>-23</v>
      </c>
      <c r="AH96" s="8">
        <f t="shared" si="47"/>
        <v>-58</v>
      </c>
      <c r="AI96" s="8">
        <f t="shared" si="48"/>
        <v>-49</v>
      </c>
    </row>
    <row r="97" spans="10:35">
      <c r="J97" s="37">
        <v>1927</v>
      </c>
      <c r="K97" s="38" t="str">
        <f t="shared" si="33"/>
        <v>11 Master Herren</v>
      </c>
      <c r="L97" s="13" t="str">
        <f t="shared" si="34"/>
        <v>40 +</v>
      </c>
      <c r="M97" s="37">
        <v>1927</v>
      </c>
      <c r="N97" s="39" t="str">
        <f t="shared" si="35"/>
        <v>12 Master Damen</v>
      </c>
      <c r="O97" s="13" t="str">
        <f t="shared" si="36"/>
        <v>40 +</v>
      </c>
      <c r="W97" s="49">
        <v>17.2</v>
      </c>
      <c r="X97" s="8">
        <f t="shared" si="38"/>
        <v>-58</v>
      </c>
      <c r="Y97" s="8">
        <f t="shared" si="39"/>
        <v>-49</v>
      </c>
      <c r="Z97" s="8">
        <f t="shared" si="37"/>
        <v>-45</v>
      </c>
      <c r="AA97" s="8">
        <f t="shared" si="40"/>
        <v>-42</v>
      </c>
      <c r="AB97" s="8">
        <f t="shared" si="41"/>
        <v>-33</v>
      </c>
      <c r="AC97" s="8">
        <f t="shared" si="42"/>
        <v>-29</v>
      </c>
      <c r="AD97" s="8">
        <f t="shared" si="43"/>
        <v>-27</v>
      </c>
      <c r="AE97" s="8">
        <f t="shared" si="44"/>
        <v>-27</v>
      </c>
      <c r="AF97" s="8">
        <f t="shared" si="45"/>
        <v>-23</v>
      </c>
      <c r="AG97" s="8">
        <f t="shared" si="46"/>
        <v>-23</v>
      </c>
      <c r="AH97" s="8">
        <f t="shared" si="47"/>
        <v>-58</v>
      </c>
      <c r="AI97" s="8">
        <f t="shared" si="48"/>
        <v>-49</v>
      </c>
    </row>
    <row r="98" spans="10:35">
      <c r="J98" s="37">
        <v>1926</v>
      </c>
      <c r="K98" s="38" t="str">
        <f t="shared" si="33"/>
        <v>11 Master Herren</v>
      </c>
      <c r="L98" s="13" t="str">
        <f t="shared" si="34"/>
        <v>40 +</v>
      </c>
      <c r="M98" s="37">
        <v>1926</v>
      </c>
      <c r="N98" s="39" t="str">
        <f t="shared" si="35"/>
        <v>12 Master Damen</v>
      </c>
      <c r="O98" s="13" t="str">
        <f t="shared" si="36"/>
        <v>40 +</v>
      </c>
      <c r="W98" s="49">
        <v>17.3</v>
      </c>
      <c r="X98" s="8">
        <f t="shared" si="38"/>
        <v>-58</v>
      </c>
      <c r="Y98" s="8">
        <f t="shared" si="39"/>
        <v>-49</v>
      </c>
      <c r="Z98" s="8">
        <f t="shared" si="37"/>
        <v>-45</v>
      </c>
      <c r="AA98" s="8">
        <f t="shared" si="40"/>
        <v>-42</v>
      </c>
      <c r="AB98" s="8">
        <f t="shared" si="41"/>
        <v>-33</v>
      </c>
      <c r="AC98" s="8">
        <f t="shared" si="42"/>
        <v>-29</v>
      </c>
      <c r="AD98" s="8">
        <f t="shared" si="43"/>
        <v>-27</v>
      </c>
      <c r="AE98" s="8">
        <f t="shared" si="44"/>
        <v>-27</v>
      </c>
      <c r="AF98" s="8">
        <f t="shared" si="45"/>
        <v>-23</v>
      </c>
      <c r="AG98" s="8">
        <f t="shared" si="46"/>
        <v>-23</v>
      </c>
      <c r="AH98" s="8">
        <f t="shared" si="47"/>
        <v>-58</v>
      </c>
      <c r="AI98" s="8">
        <f t="shared" si="48"/>
        <v>-49</v>
      </c>
    </row>
    <row r="99" spans="10:35">
      <c r="J99" s="37">
        <v>1925</v>
      </c>
      <c r="K99" s="38" t="str">
        <f t="shared" si="33"/>
        <v>11 Master Herren</v>
      </c>
      <c r="L99" s="13" t="str">
        <f t="shared" si="34"/>
        <v>40 +</v>
      </c>
      <c r="M99" s="37">
        <v>1925</v>
      </c>
      <c r="N99" s="39" t="str">
        <f t="shared" si="35"/>
        <v>12 Master Damen</v>
      </c>
      <c r="O99" s="13" t="str">
        <f t="shared" si="36"/>
        <v>40 +</v>
      </c>
      <c r="W99" s="49">
        <v>17.399999999999999</v>
      </c>
      <c r="X99" s="8">
        <f t="shared" si="38"/>
        <v>-58</v>
      </c>
      <c r="Y99" s="8">
        <f t="shared" si="39"/>
        <v>-49</v>
      </c>
      <c r="Z99" s="8">
        <f t="shared" si="37"/>
        <v>-45</v>
      </c>
      <c r="AA99" s="8">
        <f t="shared" si="40"/>
        <v>-42</v>
      </c>
      <c r="AB99" s="8">
        <f t="shared" si="41"/>
        <v>-33</v>
      </c>
      <c r="AC99" s="8">
        <f t="shared" si="42"/>
        <v>-29</v>
      </c>
      <c r="AD99" s="8">
        <f t="shared" si="43"/>
        <v>-27</v>
      </c>
      <c r="AE99" s="8">
        <f t="shared" si="44"/>
        <v>-27</v>
      </c>
      <c r="AF99" s="8">
        <f t="shared" si="45"/>
        <v>-23</v>
      </c>
      <c r="AG99" s="8">
        <f t="shared" si="46"/>
        <v>-23</v>
      </c>
      <c r="AH99" s="8">
        <f t="shared" si="47"/>
        <v>-58</v>
      </c>
      <c r="AI99" s="8">
        <f t="shared" si="48"/>
        <v>-49</v>
      </c>
    </row>
    <row r="100" spans="10:35">
      <c r="J100" s="37">
        <v>1924</v>
      </c>
      <c r="K100" s="38" t="str">
        <f t="shared" si="33"/>
        <v>11 Master Herren</v>
      </c>
      <c r="L100" s="13" t="str">
        <f t="shared" si="34"/>
        <v>40 +</v>
      </c>
      <c r="M100" s="37">
        <v>1924</v>
      </c>
      <c r="N100" s="39" t="str">
        <f t="shared" si="35"/>
        <v>12 Master Damen</v>
      </c>
      <c r="O100" s="13" t="str">
        <f t="shared" si="36"/>
        <v>40 +</v>
      </c>
      <c r="W100" s="49">
        <v>17.5</v>
      </c>
      <c r="X100" s="8">
        <f t="shared" si="38"/>
        <v>-58</v>
      </c>
      <c r="Y100" s="8">
        <f t="shared" si="39"/>
        <v>-49</v>
      </c>
      <c r="Z100" s="8">
        <f t="shared" si="37"/>
        <v>-45</v>
      </c>
      <c r="AA100" s="8">
        <f t="shared" si="40"/>
        <v>-42</v>
      </c>
      <c r="AB100" s="8">
        <f t="shared" si="41"/>
        <v>-33</v>
      </c>
      <c r="AC100" s="8">
        <f t="shared" si="42"/>
        <v>-29</v>
      </c>
      <c r="AD100" s="8">
        <f t="shared" si="43"/>
        <v>-27</v>
      </c>
      <c r="AE100" s="8">
        <f t="shared" si="44"/>
        <v>-27</v>
      </c>
      <c r="AF100" s="8">
        <f t="shared" si="45"/>
        <v>-23</v>
      </c>
      <c r="AG100" s="8">
        <f t="shared" si="46"/>
        <v>-23</v>
      </c>
      <c r="AH100" s="8">
        <f t="shared" si="47"/>
        <v>-58</v>
      </c>
      <c r="AI100" s="8">
        <f t="shared" si="48"/>
        <v>-49</v>
      </c>
    </row>
    <row r="101" spans="10:35">
      <c r="J101" s="37">
        <v>1923</v>
      </c>
      <c r="K101" s="38" t="str">
        <f t="shared" si="33"/>
        <v>11 Master Herren</v>
      </c>
      <c r="L101" s="13" t="str">
        <f t="shared" si="34"/>
        <v>40 +</v>
      </c>
      <c r="M101" s="37">
        <v>1923</v>
      </c>
      <c r="N101" s="39" t="str">
        <f t="shared" si="35"/>
        <v>12 Master Damen</v>
      </c>
      <c r="O101" s="13" t="str">
        <f t="shared" si="36"/>
        <v>40 +</v>
      </c>
      <c r="W101" s="49">
        <v>17.600000000000001</v>
      </c>
      <c r="X101" s="8">
        <f t="shared" si="38"/>
        <v>-58</v>
      </c>
      <c r="Y101" s="8">
        <f t="shared" si="39"/>
        <v>-49</v>
      </c>
      <c r="Z101" s="8">
        <f t="shared" si="37"/>
        <v>-45</v>
      </c>
      <c r="AA101" s="8">
        <f t="shared" si="40"/>
        <v>-42</v>
      </c>
      <c r="AB101" s="8">
        <f t="shared" si="41"/>
        <v>-33</v>
      </c>
      <c r="AC101" s="8">
        <f t="shared" si="42"/>
        <v>-29</v>
      </c>
      <c r="AD101" s="8">
        <f t="shared" si="43"/>
        <v>-27</v>
      </c>
      <c r="AE101" s="8">
        <f t="shared" si="44"/>
        <v>-27</v>
      </c>
      <c r="AF101" s="8">
        <f t="shared" si="45"/>
        <v>-23</v>
      </c>
      <c r="AG101" s="8">
        <f t="shared" si="46"/>
        <v>-23</v>
      </c>
      <c r="AH101" s="8">
        <f t="shared" si="47"/>
        <v>-58</v>
      </c>
      <c r="AI101" s="8">
        <f t="shared" si="48"/>
        <v>-49</v>
      </c>
    </row>
    <row r="102" spans="10:35">
      <c r="J102" s="37">
        <v>1922</v>
      </c>
      <c r="K102" s="38" t="str">
        <f t="shared" si="33"/>
        <v>11 Master Herren</v>
      </c>
      <c r="L102" s="13" t="str">
        <f t="shared" si="34"/>
        <v>40 +</v>
      </c>
      <c r="M102" s="37">
        <v>1922</v>
      </c>
      <c r="N102" s="39" t="str">
        <f t="shared" si="35"/>
        <v>12 Master Damen</v>
      </c>
      <c r="O102" s="13" t="str">
        <f t="shared" si="36"/>
        <v>40 +</v>
      </c>
      <c r="W102" s="49">
        <v>17.7</v>
      </c>
      <c r="X102" s="8">
        <f t="shared" si="38"/>
        <v>-58</v>
      </c>
      <c r="Y102" s="8">
        <f t="shared" si="39"/>
        <v>-49</v>
      </c>
      <c r="Z102" s="8">
        <f t="shared" si="37"/>
        <v>-45</v>
      </c>
      <c r="AA102" s="8">
        <f t="shared" si="40"/>
        <v>-42</v>
      </c>
      <c r="AB102" s="8">
        <f t="shared" si="41"/>
        <v>-33</v>
      </c>
      <c r="AC102" s="8">
        <f t="shared" si="42"/>
        <v>-29</v>
      </c>
      <c r="AD102" s="8">
        <f t="shared" si="43"/>
        <v>-27</v>
      </c>
      <c r="AE102" s="8">
        <f t="shared" si="44"/>
        <v>-27</v>
      </c>
      <c r="AF102" s="8">
        <f t="shared" si="45"/>
        <v>-23</v>
      </c>
      <c r="AG102" s="8">
        <f t="shared" si="46"/>
        <v>-23</v>
      </c>
      <c r="AH102" s="8">
        <f t="shared" si="47"/>
        <v>-58</v>
      </c>
      <c r="AI102" s="8">
        <f t="shared" si="48"/>
        <v>-49</v>
      </c>
    </row>
    <row r="103" spans="10:35">
      <c r="J103" s="37">
        <v>1921</v>
      </c>
      <c r="K103" s="38" t="str">
        <f t="shared" si="33"/>
        <v>11 Master Herren</v>
      </c>
      <c r="L103" s="13" t="str">
        <f t="shared" si="34"/>
        <v>40 +</v>
      </c>
      <c r="M103" s="37">
        <v>1921</v>
      </c>
      <c r="N103" s="39" t="str">
        <f t="shared" si="35"/>
        <v>12 Master Damen</v>
      </c>
      <c r="O103" s="13" t="str">
        <f t="shared" si="36"/>
        <v>40 +</v>
      </c>
      <c r="W103" s="49">
        <v>17.8</v>
      </c>
      <c r="X103" s="8">
        <f t="shared" si="38"/>
        <v>-58</v>
      </c>
      <c r="Y103" s="8">
        <f t="shared" si="39"/>
        <v>-49</v>
      </c>
      <c r="Z103" s="8">
        <f t="shared" si="37"/>
        <v>-45</v>
      </c>
      <c r="AA103" s="8">
        <f t="shared" si="40"/>
        <v>-42</v>
      </c>
      <c r="AB103" s="8">
        <f t="shared" si="41"/>
        <v>-33</v>
      </c>
      <c r="AC103" s="8">
        <f t="shared" si="42"/>
        <v>-29</v>
      </c>
      <c r="AD103" s="8">
        <f t="shared" si="43"/>
        <v>-27</v>
      </c>
      <c r="AE103" s="8">
        <f t="shared" si="44"/>
        <v>-27</v>
      </c>
      <c r="AF103" s="8">
        <f t="shared" si="45"/>
        <v>-23</v>
      </c>
      <c r="AG103" s="8">
        <f t="shared" si="46"/>
        <v>-23</v>
      </c>
      <c r="AH103" s="8">
        <f t="shared" si="47"/>
        <v>-58</v>
      </c>
      <c r="AI103" s="8">
        <f t="shared" si="48"/>
        <v>-49</v>
      </c>
    </row>
    <row r="104" spans="10:35">
      <c r="J104" s="37">
        <v>1920</v>
      </c>
      <c r="K104" s="38" t="str">
        <f t="shared" si="33"/>
        <v>11 Master Herren</v>
      </c>
      <c r="L104" s="13" t="str">
        <f t="shared" si="34"/>
        <v>40 +</v>
      </c>
      <c r="M104" s="37">
        <v>1920</v>
      </c>
      <c r="N104" s="39" t="str">
        <f t="shared" si="35"/>
        <v>12 Master Damen</v>
      </c>
      <c r="O104" s="13" t="str">
        <f t="shared" si="36"/>
        <v>40 +</v>
      </c>
      <c r="W104" s="49">
        <v>17.899999999999999</v>
      </c>
      <c r="X104" s="8">
        <f t="shared" si="38"/>
        <v>-58</v>
      </c>
      <c r="Y104" s="8">
        <f t="shared" si="39"/>
        <v>-49</v>
      </c>
      <c r="Z104" s="8">
        <f t="shared" si="37"/>
        <v>-45</v>
      </c>
      <c r="AA104" s="8">
        <f t="shared" si="40"/>
        <v>-42</v>
      </c>
      <c r="AB104" s="8">
        <f t="shared" si="41"/>
        <v>-33</v>
      </c>
      <c r="AC104" s="8">
        <f t="shared" si="42"/>
        <v>-29</v>
      </c>
      <c r="AD104" s="8">
        <f t="shared" si="43"/>
        <v>-27</v>
      </c>
      <c r="AE104" s="8">
        <f t="shared" si="44"/>
        <v>-27</v>
      </c>
      <c r="AF104" s="8">
        <f t="shared" si="45"/>
        <v>-23</v>
      </c>
      <c r="AG104" s="8">
        <f t="shared" si="46"/>
        <v>-23</v>
      </c>
      <c r="AH104" s="8">
        <f t="shared" si="47"/>
        <v>-58</v>
      </c>
      <c r="AI104" s="8">
        <f t="shared" si="48"/>
        <v>-49</v>
      </c>
    </row>
    <row r="105" spans="10:35">
      <c r="J105" s="37">
        <v>1919</v>
      </c>
      <c r="K105" s="38" t="str">
        <f t="shared" si="33"/>
        <v>11 Master Herren</v>
      </c>
      <c r="L105" s="13" t="str">
        <f t="shared" si="34"/>
        <v>40 +</v>
      </c>
      <c r="M105" s="37">
        <v>1919</v>
      </c>
      <c r="N105" s="39" t="str">
        <f t="shared" si="35"/>
        <v>12 Master Damen</v>
      </c>
      <c r="O105" s="13" t="str">
        <f t="shared" si="36"/>
        <v>40 +</v>
      </c>
      <c r="W105" s="49">
        <v>18</v>
      </c>
      <c r="X105" s="8">
        <f t="shared" si="38"/>
        <v>-58</v>
      </c>
      <c r="Y105" s="8">
        <f t="shared" si="39"/>
        <v>-49</v>
      </c>
      <c r="Z105" s="8">
        <f t="shared" si="37"/>
        <v>-45</v>
      </c>
      <c r="AA105" s="8">
        <f t="shared" si="40"/>
        <v>-42</v>
      </c>
      <c r="AB105" s="8">
        <f t="shared" si="41"/>
        <v>-33</v>
      </c>
      <c r="AC105" s="8">
        <f t="shared" si="42"/>
        <v>-29</v>
      </c>
      <c r="AD105" s="8">
        <f t="shared" si="43"/>
        <v>-27</v>
      </c>
      <c r="AE105" s="8">
        <f t="shared" si="44"/>
        <v>-27</v>
      </c>
      <c r="AF105" s="8">
        <f t="shared" si="45"/>
        <v>-23</v>
      </c>
      <c r="AG105" s="8">
        <f t="shared" si="46"/>
        <v>-23</v>
      </c>
      <c r="AH105" s="8">
        <f t="shared" si="47"/>
        <v>-58</v>
      </c>
      <c r="AI105" s="8">
        <f t="shared" si="48"/>
        <v>-49</v>
      </c>
    </row>
    <row r="106" spans="10:35">
      <c r="J106" s="37">
        <v>1918</v>
      </c>
      <c r="K106" s="38" t="str">
        <f t="shared" si="33"/>
        <v>11 Master Herren</v>
      </c>
      <c r="L106" s="13" t="str">
        <f t="shared" si="34"/>
        <v>40 +</v>
      </c>
      <c r="M106" s="37">
        <v>1918</v>
      </c>
      <c r="N106" s="39" t="str">
        <f t="shared" si="35"/>
        <v>12 Master Damen</v>
      </c>
      <c r="O106" s="13" t="str">
        <f t="shared" si="36"/>
        <v>40 +</v>
      </c>
      <c r="W106" s="49">
        <v>18.100000000000001</v>
      </c>
      <c r="X106" s="8">
        <f t="shared" si="38"/>
        <v>-58</v>
      </c>
      <c r="Y106" s="8">
        <f t="shared" si="39"/>
        <v>-49</v>
      </c>
      <c r="Z106" s="8">
        <f t="shared" si="37"/>
        <v>-45</v>
      </c>
      <c r="AA106" s="8">
        <f t="shared" si="40"/>
        <v>-42</v>
      </c>
      <c r="AB106" s="8">
        <f t="shared" si="41"/>
        <v>-33</v>
      </c>
      <c r="AC106" s="8">
        <f t="shared" si="42"/>
        <v>-29</v>
      </c>
      <c r="AD106" s="8">
        <f t="shared" si="43"/>
        <v>-27</v>
      </c>
      <c r="AE106" s="8">
        <f t="shared" si="44"/>
        <v>-27</v>
      </c>
      <c r="AF106" s="8">
        <f t="shared" si="45"/>
        <v>-23</v>
      </c>
      <c r="AG106" s="8">
        <f t="shared" si="46"/>
        <v>-23</v>
      </c>
      <c r="AH106" s="8">
        <f t="shared" si="47"/>
        <v>-58</v>
      </c>
      <c r="AI106" s="8">
        <f t="shared" si="48"/>
        <v>-49</v>
      </c>
    </row>
    <row r="107" spans="10:35">
      <c r="J107" s="37">
        <v>1917</v>
      </c>
      <c r="K107" s="38" t="str">
        <f t="shared" si="33"/>
        <v>11 Master Herren</v>
      </c>
      <c r="L107" s="13" t="str">
        <f t="shared" si="34"/>
        <v>40 +</v>
      </c>
      <c r="M107" s="37">
        <v>1917</v>
      </c>
      <c r="N107" s="39" t="str">
        <f t="shared" si="35"/>
        <v>12 Master Damen</v>
      </c>
      <c r="O107" s="13" t="str">
        <f t="shared" si="36"/>
        <v>40 +</v>
      </c>
      <c r="W107" s="49">
        <v>18.2</v>
      </c>
      <c r="X107" s="8">
        <f t="shared" si="38"/>
        <v>-58</v>
      </c>
      <c r="Y107" s="8">
        <f t="shared" si="39"/>
        <v>-49</v>
      </c>
      <c r="Z107" s="8">
        <f t="shared" si="37"/>
        <v>-45</v>
      </c>
      <c r="AA107" s="8">
        <f t="shared" si="40"/>
        <v>-42</v>
      </c>
      <c r="AB107" s="8">
        <f t="shared" si="41"/>
        <v>-33</v>
      </c>
      <c r="AC107" s="8">
        <f t="shared" si="42"/>
        <v>-29</v>
      </c>
      <c r="AD107" s="8">
        <f t="shared" si="43"/>
        <v>-27</v>
      </c>
      <c r="AE107" s="8">
        <f t="shared" si="44"/>
        <v>-27</v>
      </c>
      <c r="AF107" s="8">
        <f t="shared" si="45"/>
        <v>-23</v>
      </c>
      <c r="AG107" s="8">
        <f t="shared" si="46"/>
        <v>-23</v>
      </c>
      <c r="AH107" s="8">
        <f t="shared" si="47"/>
        <v>-58</v>
      </c>
      <c r="AI107" s="8">
        <f t="shared" si="48"/>
        <v>-49</v>
      </c>
    </row>
    <row r="108" spans="10:35">
      <c r="J108" s="37">
        <v>1916</v>
      </c>
      <c r="K108" s="38" t="str">
        <f t="shared" si="33"/>
        <v>11 Master Herren</v>
      </c>
      <c r="L108" s="13" t="str">
        <f t="shared" si="34"/>
        <v>40 +</v>
      </c>
      <c r="M108" s="37">
        <v>1916</v>
      </c>
      <c r="N108" s="39" t="str">
        <f t="shared" si="35"/>
        <v>12 Master Damen</v>
      </c>
      <c r="O108" s="13" t="str">
        <f t="shared" si="36"/>
        <v>40 +</v>
      </c>
      <c r="W108" s="49">
        <v>18.3</v>
      </c>
      <c r="X108" s="8">
        <f t="shared" si="38"/>
        <v>-58</v>
      </c>
      <c r="Y108" s="8">
        <f t="shared" si="39"/>
        <v>-49</v>
      </c>
      <c r="Z108" s="8">
        <f t="shared" si="37"/>
        <v>-45</v>
      </c>
      <c r="AA108" s="8">
        <f t="shared" si="40"/>
        <v>-42</v>
      </c>
      <c r="AB108" s="8">
        <f t="shared" si="41"/>
        <v>-33</v>
      </c>
      <c r="AC108" s="8">
        <f t="shared" si="42"/>
        <v>-29</v>
      </c>
      <c r="AD108" s="8">
        <f t="shared" si="43"/>
        <v>-27</v>
      </c>
      <c r="AE108" s="8">
        <f t="shared" si="44"/>
        <v>-27</v>
      </c>
      <c r="AF108" s="8">
        <f t="shared" si="45"/>
        <v>-23</v>
      </c>
      <c r="AG108" s="8">
        <f t="shared" si="46"/>
        <v>-23</v>
      </c>
      <c r="AH108" s="8">
        <f t="shared" si="47"/>
        <v>-58</v>
      </c>
      <c r="AI108" s="8">
        <f t="shared" si="48"/>
        <v>-49</v>
      </c>
    </row>
    <row r="109" spans="10:35">
      <c r="J109" s="37">
        <v>1915</v>
      </c>
      <c r="K109" s="38" t="str">
        <f t="shared" si="33"/>
        <v>11 Master Herren</v>
      </c>
      <c r="L109" s="13" t="str">
        <f t="shared" si="34"/>
        <v>40 +</v>
      </c>
      <c r="M109" s="37">
        <v>1915</v>
      </c>
      <c r="N109" s="39" t="str">
        <f t="shared" si="35"/>
        <v>12 Master Damen</v>
      </c>
      <c r="O109" s="13" t="str">
        <f t="shared" si="36"/>
        <v>40 +</v>
      </c>
      <c r="W109" s="49">
        <v>18.399999999999999</v>
      </c>
      <c r="X109" s="8">
        <f t="shared" si="38"/>
        <v>-58</v>
      </c>
      <c r="Y109" s="8">
        <f t="shared" si="39"/>
        <v>-49</v>
      </c>
      <c r="Z109" s="8">
        <f t="shared" si="37"/>
        <v>-45</v>
      </c>
      <c r="AA109" s="8">
        <f t="shared" si="40"/>
        <v>-42</v>
      </c>
      <c r="AB109" s="8">
        <f t="shared" si="41"/>
        <v>-33</v>
      </c>
      <c r="AC109" s="8">
        <f t="shared" si="42"/>
        <v>-29</v>
      </c>
      <c r="AD109" s="8">
        <f t="shared" si="43"/>
        <v>-27</v>
      </c>
      <c r="AE109" s="8">
        <f t="shared" si="44"/>
        <v>-27</v>
      </c>
      <c r="AF109" s="8">
        <f t="shared" si="45"/>
        <v>-23</v>
      </c>
      <c r="AG109" s="8">
        <f t="shared" si="46"/>
        <v>-23</v>
      </c>
      <c r="AH109" s="8">
        <f t="shared" si="47"/>
        <v>-58</v>
      </c>
      <c r="AI109" s="8">
        <f t="shared" si="48"/>
        <v>-49</v>
      </c>
    </row>
    <row r="110" spans="10:35">
      <c r="W110" s="49">
        <v>18.5</v>
      </c>
      <c r="X110" s="8">
        <f t="shared" si="38"/>
        <v>-58</v>
      </c>
      <c r="Y110" s="8">
        <f t="shared" si="39"/>
        <v>-49</v>
      </c>
      <c r="Z110" s="8">
        <f t="shared" si="37"/>
        <v>-45</v>
      </c>
      <c r="AA110" s="8">
        <f t="shared" si="40"/>
        <v>-42</v>
      </c>
      <c r="AB110" s="8">
        <f t="shared" si="41"/>
        <v>-33</v>
      </c>
      <c r="AC110" s="8">
        <f t="shared" si="42"/>
        <v>-29</v>
      </c>
      <c r="AD110" s="8">
        <f t="shared" si="43"/>
        <v>-27</v>
      </c>
      <c r="AE110" s="8">
        <f t="shared" si="44"/>
        <v>-27</v>
      </c>
      <c r="AF110" s="8">
        <f t="shared" si="45"/>
        <v>-23</v>
      </c>
      <c r="AG110" s="8">
        <f t="shared" si="46"/>
        <v>-23</v>
      </c>
      <c r="AH110" s="8">
        <f t="shared" si="47"/>
        <v>-58</v>
      </c>
      <c r="AI110" s="8">
        <f t="shared" si="48"/>
        <v>-49</v>
      </c>
    </row>
    <row r="111" spans="10:35">
      <c r="W111" s="49">
        <v>18.600000000000001</v>
      </c>
      <c r="X111" s="8">
        <f t="shared" si="38"/>
        <v>-58</v>
      </c>
      <c r="Y111" s="8">
        <f t="shared" si="39"/>
        <v>-49</v>
      </c>
      <c r="Z111" s="8">
        <f t="shared" si="37"/>
        <v>-45</v>
      </c>
      <c r="AA111" s="8">
        <f t="shared" si="40"/>
        <v>-42</v>
      </c>
      <c r="AB111" s="8">
        <f t="shared" si="41"/>
        <v>-33</v>
      </c>
      <c r="AC111" s="8">
        <f t="shared" si="42"/>
        <v>-29</v>
      </c>
      <c r="AD111" s="8">
        <f t="shared" si="43"/>
        <v>-27</v>
      </c>
      <c r="AE111" s="8">
        <f t="shared" si="44"/>
        <v>-27</v>
      </c>
      <c r="AF111" s="8">
        <f t="shared" si="45"/>
        <v>-23</v>
      </c>
      <c r="AG111" s="8">
        <f t="shared" si="46"/>
        <v>-23</v>
      </c>
      <c r="AH111" s="8">
        <f t="shared" si="47"/>
        <v>-58</v>
      </c>
      <c r="AI111" s="8">
        <f t="shared" si="48"/>
        <v>-49</v>
      </c>
    </row>
    <row r="112" spans="10:35">
      <c r="W112" s="49">
        <v>18.7</v>
      </c>
      <c r="X112" s="8">
        <f t="shared" si="38"/>
        <v>-58</v>
      </c>
      <c r="Y112" s="8">
        <f t="shared" si="39"/>
        <v>-49</v>
      </c>
      <c r="Z112" s="8">
        <f t="shared" si="37"/>
        <v>-45</v>
      </c>
      <c r="AA112" s="8">
        <f t="shared" si="40"/>
        <v>-42</v>
      </c>
      <c r="AB112" s="8">
        <f t="shared" si="41"/>
        <v>-33</v>
      </c>
      <c r="AC112" s="8">
        <f t="shared" si="42"/>
        <v>-29</v>
      </c>
      <c r="AD112" s="8">
        <f t="shared" si="43"/>
        <v>-27</v>
      </c>
      <c r="AE112" s="8">
        <f t="shared" si="44"/>
        <v>-27</v>
      </c>
      <c r="AF112" s="8">
        <f t="shared" si="45"/>
        <v>-23</v>
      </c>
      <c r="AG112" s="8">
        <f t="shared" si="46"/>
        <v>-23</v>
      </c>
      <c r="AH112" s="8">
        <f t="shared" si="47"/>
        <v>-58</v>
      </c>
      <c r="AI112" s="8">
        <f t="shared" si="48"/>
        <v>-49</v>
      </c>
    </row>
    <row r="113" spans="23:35">
      <c r="W113" s="49">
        <v>18.8</v>
      </c>
      <c r="X113" s="8">
        <f t="shared" si="38"/>
        <v>-58</v>
      </c>
      <c r="Y113" s="8">
        <f t="shared" si="39"/>
        <v>-49</v>
      </c>
      <c r="Z113" s="8">
        <f t="shared" si="37"/>
        <v>-45</v>
      </c>
      <c r="AA113" s="8">
        <f t="shared" si="40"/>
        <v>-42</v>
      </c>
      <c r="AB113" s="8">
        <f t="shared" si="41"/>
        <v>-33</v>
      </c>
      <c r="AC113" s="8">
        <f t="shared" si="42"/>
        <v>-29</v>
      </c>
      <c r="AD113" s="8">
        <f t="shared" si="43"/>
        <v>-27</v>
      </c>
      <c r="AE113" s="8">
        <f t="shared" si="44"/>
        <v>-27</v>
      </c>
      <c r="AF113" s="8">
        <f t="shared" si="45"/>
        <v>-23</v>
      </c>
      <c r="AG113" s="8">
        <f t="shared" si="46"/>
        <v>-23</v>
      </c>
      <c r="AH113" s="8">
        <f t="shared" si="47"/>
        <v>-58</v>
      </c>
      <c r="AI113" s="8">
        <f t="shared" si="48"/>
        <v>-49</v>
      </c>
    </row>
    <row r="114" spans="23:35">
      <c r="W114" s="49">
        <v>18.899999999999999</v>
      </c>
      <c r="X114" s="8">
        <f t="shared" si="38"/>
        <v>-58</v>
      </c>
      <c r="Y114" s="8">
        <f t="shared" si="39"/>
        <v>-49</v>
      </c>
      <c r="Z114" s="8">
        <f t="shared" si="37"/>
        <v>-45</v>
      </c>
      <c r="AA114" s="8">
        <f t="shared" si="40"/>
        <v>-42</v>
      </c>
      <c r="AB114" s="8">
        <f t="shared" si="41"/>
        <v>-33</v>
      </c>
      <c r="AC114" s="8">
        <f t="shared" si="42"/>
        <v>-29</v>
      </c>
      <c r="AD114" s="8">
        <f t="shared" si="43"/>
        <v>-27</v>
      </c>
      <c r="AE114" s="8">
        <f t="shared" si="44"/>
        <v>-27</v>
      </c>
      <c r="AF114" s="8">
        <f t="shared" si="45"/>
        <v>-23</v>
      </c>
      <c r="AG114" s="8">
        <f t="shared" si="46"/>
        <v>-23</v>
      </c>
      <c r="AH114" s="8">
        <f t="shared" si="47"/>
        <v>-58</v>
      </c>
      <c r="AI114" s="8">
        <f t="shared" si="48"/>
        <v>-49</v>
      </c>
    </row>
    <row r="115" spans="23:35">
      <c r="W115" s="49">
        <v>19</v>
      </c>
      <c r="X115" s="8">
        <f t="shared" si="38"/>
        <v>-58</v>
      </c>
      <c r="Y115" s="8">
        <f t="shared" si="39"/>
        <v>-49</v>
      </c>
      <c r="Z115" s="8">
        <f t="shared" si="37"/>
        <v>-45</v>
      </c>
      <c r="AA115" s="8">
        <f t="shared" si="40"/>
        <v>-42</v>
      </c>
      <c r="AB115" s="8">
        <f t="shared" si="41"/>
        <v>-33</v>
      </c>
      <c r="AC115" s="8">
        <f t="shared" si="42"/>
        <v>-29</v>
      </c>
      <c r="AD115" s="8">
        <f t="shared" si="43"/>
        <v>-27</v>
      </c>
      <c r="AE115" s="8">
        <f t="shared" si="44"/>
        <v>-27</v>
      </c>
      <c r="AF115" s="8">
        <f t="shared" si="45"/>
        <v>-23</v>
      </c>
      <c r="AG115" s="8">
        <f t="shared" si="46"/>
        <v>-23</v>
      </c>
      <c r="AH115" s="8">
        <f t="shared" si="47"/>
        <v>-58</v>
      </c>
      <c r="AI115" s="8">
        <f t="shared" si="48"/>
        <v>-49</v>
      </c>
    </row>
    <row r="116" spans="23:35">
      <c r="W116" s="49">
        <v>19.100000000000001</v>
      </c>
      <c r="X116" s="8">
        <f t="shared" si="38"/>
        <v>-58</v>
      </c>
      <c r="Y116" s="8">
        <f t="shared" si="39"/>
        <v>-49</v>
      </c>
      <c r="Z116" s="8">
        <f t="shared" si="37"/>
        <v>-45</v>
      </c>
      <c r="AA116" s="8">
        <f t="shared" si="40"/>
        <v>-42</v>
      </c>
      <c r="AB116" s="8">
        <f t="shared" si="41"/>
        <v>-33</v>
      </c>
      <c r="AC116" s="8">
        <f t="shared" si="42"/>
        <v>-29</v>
      </c>
      <c r="AD116" s="8">
        <f t="shared" si="43"/>
        <v>-27</v>
      </c>
      <c r="AE116" s="8">
        <f t="shared" si="44"/>
        <v>-27</v>
      </c>
      <c r="AF116" s="8">
        <f t="shared" si="45"/>
        <v>-23</v>
      </c>
      <c r="AG116" s="8">
        <f t="shared" si="46"/>
        <v>-23</v>
      </c>
      <c r="AH116" s="8">
        <f t="shared" si="47"/>
        <v>-58</v>
      </c>
      <c r="AI116" s="8">
        <f t="shared" si="48"/>
        <v>-49</v>
      </c>
    </row>
    <row r="117" spans="23:35">
      <c r="W117" s="49">
        <v>19.2</v>
      </c>
      <c r="X117" s="8">
        <f t="shared" si="38"/>
        <v>-58</v>
      </c>
      <c r="Y117" s="8">
        <f t="shared" si="39"/>
        <v>-49</v>
      </c>
      <c r="Z117" s="8">
        <f t="shared" si="37"/>
        <v>-45</v>
      </c>
      <c r="AA117" s="8">
        <f t="shared" si="40"/>
        <v>-42</v>
      </c>
      <c r="AB117" s="8">
        <f t="shared" si="41"/>
        <v>-33</v>
      </c>
      <c r="AC117" s="8">
        <f t="shared" si="42"/>
        <v>-29</v>
      </c>
      <c r="AD117" s="8">
        <f t="shared" si="43"/>
        <v>-27</v>
      </c>
      <c r="AE117" s="8">
        <f t="shared" si="44"/>
        <v>-27</v>
      </c>
      <c r="AF117" s="8">
        <f t="shared" si="45"/>
        <v>-23</v>
      </c>
      <c r="AG117" s="8">
        <f t="shared" si="46"/>
        <v>-23</v>
      </c>
      <c r="AH117" s="8">
        <f t="shared" si="47"/>
        <v>-58</v>
      </c>
      <c r="AI117" s="8">
        <f t="shared" si="48"/>
        <v>-49</v>
      </c>
    </row>
    <row r="118" spans="23:35">
      <c r="W118" s="49">
        <v>19.3</v>
      </c>
      <c r="X118" s="8">
        <f t="shared" si="38"/>
        <v>-58</v>
      </c>
      <c r="Y118" s="8">
        <f t="shared" si="39"/>
        <v>-49</v>
      </c>
      <c r="Z118" s="8">
        <f t="shared" si="37"/>
        <v>-45</v>
      </c>
      <c r="AA118" s="8">
        <f t="shared" si="40"/>
        <v>-42</v>
      </c>
      <c r="AB118" s="8">
        <f t="shared" si="41"/>
        <v>-33</v>
      </c>
      <c r="AC118" s="8">
        <f t="shared" si="42"/>
        <v>-29</v>
      </c>
      <c r="AD118" s="8">
        <f t="shared" si="43"/>
        <v>-27</v>
      </c>
      <c r="AE118" s="8">
        <f t="shared" si="44"/>
        <v>-27</v>
      </c>
      <c r="AF118" s="8">
        <f t="shared" si="45"/>
        <v>-23</v>
      </c>
      <c r="AG118" s="8">
        <f t="shared" si="46"/>
        <v>-23</v>
      </c>
      <c r="AH118" s="8">
        <f t="shared" si="47"/>
        <v>-58</v>
      </c>
      <c r="AI118" s="8">
        <f t="shared" si="48"/>
        <v>-49</v>
      </c>
    </row>
    <row r="119" spans="23:35">
      <c r="W119" s="49">
        <v>19.399999999999999</v>
      </c>
      <c r="X119" s="8">
        <f t="shared" si="38"/>
        <v>-58</v>
      </c>
      <c r="Y119" s="8">
        <f t="shared" si="39"/>
        <v>-49</v>
      </c>
      <c r="Z119" s="8">
        <f t="shared" si="37"/>
        <v>-45</v>
      </c>
      <c r="AA119" s="8">
        <f t="shared" si="40"/>
        <v>-42</v>
      </c>
      <c r="AB119" s="8">
        <f t="shared" si="41"/>
        <v>-33</v>
      </c>
      <c r="AC119" s="8">
        <f t="shared" si="42"/>
        <v>-29</v>
      </c>
      <c r="AD119" s="8">
        <f t="shared" si="43"/>
        <v>-27</v>
      </c>
      <c r="AE119" s="8">
        <f t="shared" si="44"/>
        <v>-27</v>
      </c>
      <c r="AF119" s="8">
        <f t="shared" si="45"/>
        <v>-23</v>
      </c>
      <c r="AG119" s="8">
        <f t="shared" si="46"/>
        <v>-23</v>
      </c>
      <c r="AH119" s="8">
        <f t="shared" si="47"/>
        <v>-58</v>
      </c>
      <c r="AI119" s="8">
        <f t="shared" si="48"/>
        <v>-49</v>
      </c>
    </row>
    <row r="120" spans="23:35">
      <c r="W120" s="49">
        <v>19.5</v>
      </c>
      <c r="X120" s="8">
        <f t="shared" si="38"/>
        <v>-58</v>
      </c>
      <c r="Y120" s="8">
        <f t="shared" si="39"/>
        <v>-49</v>
      </c>
      <c r="Z120" s="8">
        <f t="shared" si="37"/>
        <v>-45</v>
      </c>
      <c r="AA120" s="8">
        <f t="shared" si="40"/>
        <v>-42</v>
      </c>
      <c r="AB120" s="8">
        <f t="shared" si="41"/>
        <v>-33</v>
      </c>
      <c r="AC120" s="8">
        <f t="shared" si="42"/>
        <v>-29</v>
      </c>
      <c r="AD120" s="8">
        <f t="shared" si="43"/>
        <v>-27</v>
      </c>
      <c r="AE120" s="8">
        <f t="shared" si="44"/>
        <v>-27</v>
      </c>
      <c r="AF120" s="8">
        <f t="shared" si="45"/>
        <v>-23</v>
      </c>
      <c r="AG120" s="8">
        <f t="shared" si="46"/>
        <v>-23</v>
      </c>
      <c r="AH120" s="8">
        <f t="shared" si="47"/>
        <v>-58</v>
      </c>
      <c r="AI120" s="8">
        <f t="shared" si="48"/>
        <v>-49</v>
      </c>
    </row>
    <row r="121" spans="23:35">
      <c r="W121" s="49">
        <v>19.600000000000001</v>
      </c>
      <c r="X121" s="8">
        <f t="shared" si="38"/>
        <v>-58</v>
      </c>
      <c r="Y121" s="8">
        <f t="shared" si="39"/>
        <v>-49</v>
      </c>
      <c r="Z121" s="8">
        <f t="shared" si="37"/>
        <v>-45</v>
      </c>
      <c r="AA121" s="8">
        <f t="shared" si="40"/>
        <v>-42</v>
      </c>
      <c r="AB121" s="8">
        <f t="shared" si="41"/>
        <v>-33</v>
      </c>
      <c r="AC121" s="8">
        <f t="shared" si="42"/>
        <v>-29</v>
      </c>
      <c r="AD121" s="8">
        <f t="shared" si="43"/>
        <v>-27</v>
      </c>
      <c r="AE121" s="8">
        <f t="shared" si="44"/>
        <v>-27</v>
      </c>
      <c r="AF121" s="8">
        <f t="shared" si="45"/>
        <v>-23</v>
      </c>
      <c r="AG121" s="8">
        <f t="shared" si="46"/>
        <v>-23</v>
      </c>
      <c r="AH121" s="8">
        <f t="shared" si="47"/>
        <v>-58</v>
      </c>
      <c r="AI121" s="8">
        <f t="shared" si="48"/>
        <v>-49</v>
      </c>
    </row>
    <row r="122" spans="23:35">
      <c r="W122" s="49">
        <v>19.7</v>
      </c>
      <c r="X122" s="8">
        <f t="shared" si="38"/>
        <v>-58</v>
      </c>
      <c r="Y122" s="8">
        <f t="shared" si="39"/>
        <v>-49</v>
      </c>
      <c r="Z122" s="8">
        <f t="shared" si="37"/>
        <v>-45</v>
      </c>
      <c r="AA122" s="8">
        <f t="shared" si="40"/>
        <v>-42</v>
      </c>
      <c r="AB122" s="8">
        <f t="shared" si="41"/>
        <v>-33</v>
      </c>
      <c r="AC122" s="8">
        <f t="shared" si="42"/>
        <v>-29</v>
      </c>
      <c r="AD122" s="8">
        <f t="shared" si="43"/>
        <v>-27</v>
      </c>
      <c r="AE122" s="8">
        <f t="shared" si="44"/>
        <v>-27</v>
      </c>
      <c r="AF122" s="8">
        <f t="shared" si="45"/>
        <v>-23</v>
      </c>
      <c r="AG122" s="8">
        <f t="shared" si="46"/>
        <v>-23</v>
      </c>
      <c r="AH122" s="8">
        <f t="shared" si="47"/>
        <v>-58</v>
      </c>
      <c r="AI122" s="8">
        <f t="shared" si="48"/>
        <v>-49</v>
      </c>
    </row>
    <row r="123" spans="23:35">
      <c r="W123" s="49">
        <v>19.8</v>
      </c>
      <c r="X123" s="8">
        <f t="shared" si="38"/>
        <v>-58</v>
      </c>
      <c r="Y123" s="8">
        <f t="shared" si="39"/>
        <v>-49</v>
      </c>
      <c r="Z123" s="8">
        <f t="shared" si="37"/>
        <v>-45</v>
      </c>
      <c r="AA123" s="8">
        <f t="shared" si="40"/>
        <v>-42</v>
      </c>
      <c r="AB123" s="8">
        <f t="shared" si="41"/>
        <v>-33</v>
      </c>
      <c r="AC123" s="8">
        <f t="shared" si="42"/>
        <v>-29</v>
      </c>
      <c r="AD123" s="8">
        <f t="shared" si="43"/>
        <v>-27</v>
      </c>
      <c r="AE123" s="8">
        <f t="shared" si="44"/>
        <v>-27</v>
      </c>
      <c r="AF123" s="8">
        <f t="shared" si="45"/>
        <v>-23</v>
      </c>
      <c r="AG123" s="8">
        <f t="shared" si="46"/>
        <v>-23</v>
      </c>
      <c r="AH123" s="8">
        <f t="shared" si="47"/>
        <v>-58</v>
      </c>
      <c r="AI123" s="8">
        <f t="shared" si="48"/>
        <v>-49</v>
      </c>
    </row>
    <row r="124" spans="23:35">
      <c r="W124" s="49">
        <v>19.899999999999999</v>
      </c>
      <c r="X124" s="8">
        <f t="shared" si="38"/>
        <v>-58</v>
      </c>
      <c r="Y124" s="8">
        <f t="shared" si="39"/>
        <v>-49</v>
      </c>
      <c r="Z124" s="8">
        <f t="shared" si="37"/>
        <v>-45</v>
      </c>
      <c r="AA124" s="8">
        <f t="shared" si="40"/>
        <v>-42</v>
      </c>
      <c r="AB124" s="8">
        <f t="shared" si="41"/>
        <v>-33</v>
      </c>
      <c r="AC124" s="8">
        <f t="shared" si="42"/>
        <v>-29</v>
      </c>
      <c r="AD124" s="8">
        <f t="shared" si="43"/>
        <v>-27</v>
      </c>
      <c r="AE124" s="8">
        <f t="shared" si="44"/>
        <v>-27</v>
      </c>
      <c r="AF124" s="8">
        <f t="shared" si="45"/>
        <v>-23</v>
      </c>
      <c r="AG124" s="8">
        <f t="shared" si="46"/>
        <v>-23</v>
      </c>
      <c r="AH124" s="8">
        <f t="shared" si="47"/>
        <v>-58</v>
      </c>
      <c r="AI124" s="8">
        <f t="shared" si="48"/>
        <v>-49</v>
      </c>
    </row>
    <row r="125" spans="23:35">
      <c r="W125" s="49">
        <v>20</v>
      </c>
      <c r="X125" s="8">
        <f t="shared" si="38"/>
        <v>-58</v>
      </c>
      <c r="Y125" s="8">
        <f t="shared" si="39"/>
        <v>-49</v>
      </c>
      <c r="Z125" s="8">
        <f t="shared" si="37"/>
        <v>-45</v>
      </c>
      <c r="AA125" s="8">
        <f t="shared" si="40"/>
        <v>-42</v>
      </c>
      <c r="AB125" s="8">
        <f t="shared" si="41"/>
        <v>-33</v>
      </c>
      <c r="AC125" s="8">
        <f t="shared" si="42"/>
        <v>-29</v>
      </c>
      <c r="AD125" s="8">
        <f t="shared" si="43"/>
        <v>-27</v>
      </c>
      <c r="AE125" s="8">
        <f t="shared" si="44"/>
        <v>-27</v>
      </c>
      <c r="AF125" s="8">
        <f t="shared" si="45"/>
        <v>-23</v>
      </c>
      <c r="AG125" s="8">
        <f t="shared" si="46"/>
        <v>-23</v>
      </c>
      <c r="AH125" s="8">
        <f t="shared" si="47"/>
        <v>-58</v>
      </c>
      <c r="AI125" s="8">
        <f t="shared" si="48"/>
        <v>-49</v>
      </c>
    </row>
    <row r="126" spans="23:35">
      <c r="W126" s="49">
        <v>20.100000000000001</v>
      </c>
      <c r="X126" s="8">
        <f t="shared" si="38"/>
        <v>-58</v>
      </c>
      <c r="Y126" s="8">
        <f t="shared" si="39"/>
        <v>-49</v>
      </c>
      <c r="Z126" s="8">
        <f t="shared" si="37"/>
        <v>-45</v>
      </c>
      <c r="AA126" s="8">
        <f t="shared" si="40"/>
        <v>-42</v>
      </c>
      <c r="AB126" s="8">
        <f t="shared" si="41"/>
        <v>-33</v>
      </c>
      <c r="AC126" s="8">
        <f t="shared" si="42"/>
        <v>-29</v>
      </c>
      <c r="AD126" s="8">
        <f t="shared" si="43"/>
        <v>-27</v>
      </c>
      <c r="AE126" s="8">
        <f t="shared" si="44"/>
        <v>-27</v>
      </c>
      <c r="AF126" s="8">
        <f t="shared" si="45"/>
        <v>-23</v>
      </c>
      <c r="AG126" s="8">
        <f t="shared" si="46"/>
        <v>-23</v>
      </c>
      <c r="AH126" s="8">
        <f t="shared" si="47"/>
        <v>-58</v>
      </c>
      <c r="AI126" s="8">
        <f t="shared" si="48"/>
        <v>-49</v>
      </c>
    </row>
    <row r="127" spans="23:35">
      <c r="W127" s="49">
        <v>20.2</v>
      </c>
      <c r="X127" s="8">
        <f t="shared" si="38"/>
        <v>-58</v>
      </c>
      <c r="Y127" s="8">
        <f t="shared" si="39"/>
        <v>-49</v>
      </c>
      <c r="Z127" s="8">
        <f t="shared" si="37"/>
        <v>-45</v>
      </c>
      <c r="AA127" s="8">
        <f t="shared" si="40"/>
        <v>-42</v>
      </c>
      <c r="AB127" s="8">
        <f t="shared" si="41"/>
        <v>-33</v>
      </c>
      <c r="AC127" s="8">
        <f t="shared" si="42"/>
        <v>-29</v>
      </c>
      <c r="AD127" s="8">
        <f t="shared" si="43"/>
        <v>-27</v>
      </c>
      <c r="AE127" s="8">
        <f t="shared" si="44"/>
        <v>-27</v>
      </c>
      <c r="AF127" s="8">
        <f t="shared" si="45"/>
        <v>-23</v>
      </c>
      <c r="AG127" s="8">
        <f t="shared" si="46"/>
        <v>-23</v>
      </c>
      <c r="AH127" s="8">
        <f t="shared" si="47"/>
        <v>-58</v>
      </c>
      <c r="AI127" s="8">
        <f t="shared" si="48"/>
        <v>-49</v>
      </c>
    </row>
    <row r="128" spans="23:35">
      <c r="W128" s="49">
        <v>20.3</v>
      </c>
      <c r="X128" s="8">
        <f t="shared" si="38"/>
        <v>-58</v>
      </c>
      <c r="Y128" s="8">
        <f t="shared" si="39"/>
        <v>-49</v>
      </c>
      <c r="Z128" s="8">
        <f t="shared" si="37"/>
        <v>-45</v>
      </c>
      <c r="AA128" s="8">
        <f t="shared" si="40"/>
        <v>-42</v>
      </c>
      <c r="AB128" s="8">
        <f t="shared" si="41"/>
        <v>-33</v>
      </c>
      <c r="AC128" s="8">
        <f t="shared" si="42"/>
        <v>-29</v>
      </c>
      <c r="AD128" s="8">
        <f t="shared" si="43"/>
        <v>-27</v>
      </c>
      <c r="AE128" s="8">
        <f t="shared" si="44"/>
        <v>-27</v>
      </c>
      <c r="AF128" s="8">
        <f t="shared" si="45"/>
        <v>-23</v>
      </c>
      <c r="AG128" s="8">
        <f t="shared" si="46"/>
        <v>-23</v>
      </c>
      <c r="AH128" s="8">
        <f t="shared" si="47"/>
        <v>-58</v>
      </c>
      <c r="AI128" s="8">
        <f t="shared" si="48"/>
        <v>-49</v>
      </c>
    </row>
    <row r="129" spans="23:35">
      <c r="W129" s="49">
        <v>20.399999999999999</v>
      </c>
      <c r="X129" s="8">
        <f t="shared" si="38"/>
        <v>-58</v>
      </c>
      <c r="Y129" s="8">
        <f t="shared" si="39"/>
        <v>-49</v>
      </c>
      <c r="Z129" s="8">
        <f t="shared" si="37"/>
        <v>-45</v>
      </c>
      <c r="AA129" s="8">
        <f t="shared" si="40"/>
        <v>-42</v>
      </c>
      <c r="AB129" s="8">
        <f t="shared" si="41"/>
        <v>-33</v>
      </c>
      <c r="AC129" s="8">
        <f t="shared" si="42"/>
        <v>-29</v>
      </c>
      <c r="AD129" s="8">
        <f t="shared" si="43"/>
        <v>-27</v>
      </c>
      <c r="AE129" s="8">
        <f t="shared" si="44"/>
        <v>-27</v>
      </c>
      <c r="AF129" s="8">
        <f t="shared" si="45"/>
        <v>-23</v>
      </c>
      <c r="AG129" s="8">
        <f t="shared" si="46"/>
        <v>-23</v>
      </c>
      <c r="AH129" s="8">
        <f t="shared" si="47"/>
        <v>-58</v>
      </c>
      <c r="AI129" s="8">
        <f t="shared" si="48"/>
        <v>-49</v>
      </c>
    </row>
    <row r="130" spans="23:35">
      <c r="W130" s="49">
        <v>20.5</v>
      </c>
      <c r="X130" s="8">
        <f t="shared" si="38"/>
        <v>-58</v>
      </c>
      <c r="Y130" s="8">
        <f t="shared" si="39"/>
        <v>-49</v>
      </c>
      <c r="Z130" s="8">
        <f t="shared" si="37"/>
        <v>-45</v>
      </c>
      <c r="AA130" s="8">
        <f t="shared" si="40"/>
        <v>-42</v>
      </c>
      <c r="AB130" s="8">
        <f t="shared" si="41"/>
        <v>-33</v>
      </c>
      <c r="AC130" s="8">
        <f t="shared" si="42"/>
        <v>-29</v>
      </c>
      <c r="AD130" s="8">
        <f t="shared" si="43"/>
        <v>-27</v>
      </c>
      <c r="AE130" s="8">
        <f t="shared" si="44"/>
        <v>-27</v>
      </c>
      <c r="AF130" s="8">
        <f t="shared" si="45"/>
        <v>-23</v>
      </c>
      <c r="AG130" s="8">
        <f t="shared" si="46"/>
        <v>-23</v>
      </c>
      <c r="AH130" s="8">
        <f t="shared" si="47"/>
        <v>-58</v>
      </c>
      <c r="AI130" s="8">
        <f t="shared" si="48"/>
        <v>-49</v>
      </c>
    </row>
    <row r="131" spans="23:35">
      <c r="W131" s="49">
        <v>20.6</v>
      </c>
      <c r="X131" s="8">
        <f t="shared" si="38"/>
        <v>-58</v>
      </c>
      <c r="Y131" s="8">
        <f t="shared" si="39"/>
        <v>-49</v>
      </c>
      <c r="Z131" s="8">
        <f t="shared" si="37"/>
        <v>-45</v>
      </c>
      <c r="AA131" s="8">
        <f t="shared" si="40"/>
        <v>-42</v>
      </c>
      <c r="AB131" s="8">
        <f t="shared" si="41"/>
        <v>-33</v>
      </c>
      <c r="AC131" s="8">
        <f t="shared" si="42"/>
        <v>-29</v>
      </c>
      <c r="AD131" s="8">
        <f t="shared" si="43"/>
        <v>-27</v>
      </c>
      <c r="AE131" s="8">
        <f t="shared" si="44"/>
        <v>-27</v>
      </c>
      <c r="AF131" s="8">
        <f t="shared" si="45"/>
        <v>-23</v>
      </c>
      <c r="AG131" s="8">
        <f t="shared" si="46"/>
        <v>-23</v>
      </c>
      <c r="AH131" s="8">
        <f t="shared" si="47"/>
        <v>-58</v>
      </c>
      <c r="AI131" s="8">
        <f t="shared" si="48"/>
        <v>-49</v>
      </c>
    </row>
    <row r="132" spans="23:35">
      <c r="W132" s="49">
        <v>20.7</v>
      </c>
      <c r="X132" s="8">
        <f t="shared" si="38"/>
        <v>-58</v>
      </c>
      <c r="Y132" s="8">
        <f t="shared" si="39"/>
        <v>-49</v>
      </c>
      <c r="Z132" s="8">
        <f t="shared" si="37"/>
        <v>-45</v>
      </c>
      <c r="AA132" s="8">
        <f t="shared" si="40"/>
        <v>-42</v>
      </c>
      <c r="AB132" s="8">
        <f t="shared" si="41"/>
        <v>-33</v>
      </c>
      <c r="AC132" s="8">
        <f t="shared" si="42"/>
        <v>-29</v>
      </c>
      <c r="AD132" s="8">
        <f t="shared" si="43"/>
        <v>-27</v>
      </c>
      <c r="AE132" s="8">
        <f t="shared" si="44"/>
        <v>-27</v>
      </c>
      <c r="AF132" s="8">
        <f t="shared" si="45"/>
        <v>-23</v>
      </c>
      <c r="AG132" s="8">
        <f t="shared" si="46"/>
        <v>-23</v>
      </c>
      <c r="AH132" s="8">
        <f t="shared" si="47"/>
        <v>-58</v>
      </c>
      <c r="AI132" s="8">
        <f t="shared" si="48"/>
        <v>-49</v>
      </c>
    </row>
    <row r="133" spans="23:35">
      <c r="W133" s="49">
        <v>20.8</v>
      </c>
      <c r="X133" s="8">
        <f t="shared" si="38"/>
        <v>-58</v>
      </c>
      <c r="Y133" s="8">
        <f t="shared" si="39"/>
        <v>-49</v>
      </c>
      <c r="Z133" s="8">
        <f t="shared" si="37"/>
        <v>-45</v>
      </c>
      <c r="AA133" s="8">
        <f t="shared" si="40"/>
        <v>-42</v>
      </c>
      <c r="AB133" s="8">
        <f t="shared" si="41"/>
        <v>-33</v>
      </c>
      <c r="AC133" s="8">
        <f t="shared" si="42"/>
        <v>-29</v>
      </c>
      <c r="AD133" s="8">
        <f t="shared" si="43"/>
        <v>-27</v>
      </c>
      <c r="AE133" s="8">
        <f t="shared" si="44"/>
        <v>-27</v>
      </c>
      <c r="AF133" s="8">
        <f t="shared" si="45"/>
        <v>-23</v>
      </c>
      <c r="AG133" s="8">
        <f t="shared" si="46"/>
        <v>-23</v>
      </c>
      <c r="AH133" s="8">
        <f t="shared" si="47"/>
        <v>-58</v>
      </c>
      <c r="AI133" s="8">
        <f t="shared" si="48"/>
        <v>-49</v>
      </c>
    </row>
    <row r="134" spans="23:35">
      <c r="W134" s="49">
        <v>20.9</v>
      </c>
      <c r="X134" s="8">
        <f t="shared" si="38"/>
        <v>-58</v>
      </c>
      <c r="Y134" s="8">
        <f t="shared" si="39"/>
        <v>-49</v>
      </c>
      <c r="Z134" s="8">
        <f t="shared" si="37"/>
        <v>-45</v>
      </c>
      <c r="AA134" s="8">
        <f t="shared" si="40"/>
        <v>-42</v>
      </c>
      <c r="AB134" s="8">
        <f t="shared" si="41"/>
        <v>-33</v>
      </c>
      <c r="AC134" s="8">
        <f t="shared" si="42"/>
        <v>-29</v>
      </c>
      <c r="AD134" s="8">
        <f t="shared" si="43"/>
        <v>-27</v>
      </c>
      <c r="AE134" s="8">
        <f t="shared" si="44"/>
        <v>-27</v>
      </c>
      <c r="AF134" s="8">
        <f t="shared" si="45"/>
        <v>-23</v>
      </c>
      <c r="AG134" s="8">
        <f t="shared" si="46"/>
        <v>-23</v>
      </c>
      <c r="AH134" s="8">
        <f t="shared" si="47"/>
        <v>-58</v>
      </c>
      <c r="AI134" s="8">
        <f t="shared" si="48"/>
        <v>-49</v>
      </c>
    </row>
    <row r="135" spans="23:35">
      <c r="W135" s="49">
        <v>21</v>
      </c>
      <c r="X135" s="8">
        <f t="shared" si="38"/>
        <v>-58</v>
      </c>
      <c r="Y135" s="8">
        <f t="shared" si="39"/>
        <v>-49</v>
      </c>
      <c r="Z135" s="8">
        <f t="shared" si="37"/>
        <v>-45</v>
      </c>
      <c r="AA135" s="8">
        <f t="shared" si="40"/>
        <v>-42</v>
      </c>
      <c r="AB135" s="8">
        <f t="shared" si="41"/>
        <v>-33</v>
      </c>
      <c r="AC135" s="8">
        <f t="shared" si="42"/>
        <v>-29</v>
      </c>
      <c r="AD135" s="8">
        <f t="shared" si="43"/>
        <v>-27</v>
      </c>
      <c r="AE135" s="8">
        <f t="shared" si="44"/>
        <v>-27</v>
      </c>
      <c r="AF135" s="8">
        <f t="shared" si="45"/>
        <v>-23</v>
      </c>
      <c r="AG135" s="8">
        <f t="shared" si="46"/>
        <v>-23</v>
      </c>
      <c r="AH135" s="8">
        <f t="shared" si="47"/>
        <v>-58</v>
      </c>
      <c r="AI135" s="8">
        <f t="shared" si="48"/>
        <v>-49</v>
      </c>
    </row>
    <row r="136" spans="23:35">
      <c r="W136" s="49">
        <v>21.1</v>
      </c>
      <c r="X136" s="8">
        <f t="shared" si="38"/>
        <v>-58</v>
      </c>
      <c r="Y136" s="8">
        <f t="shared" si="39"/>
        <v>-49</v>
      </c>
      <c r="Z136" s="8">
        <f t="shared" si="37"/>
        <v>-45</v>
      </c>
      <c r="AA136" s="8">
        <f t="shared" si="40"/>
        <v>-42</v>
      </c>
      <c r="AB136" s="8">
        <f t="shared" si="41"/>
        <v>-33</v>
      </c>
      <c r="AC136" s="8">
        <f t="shared" si="42"/>
        <v>-29</v>
      </c>
      <c r="AD136" s="8">
        <f t="shared" si="43"/>
        <v>-27</v>
      </c>
      <c r="AE136" s="8">
        <f t="shared" si="44"/>
        <v>-27</v>
      </c>
      <c r="AF136" s="8">
        <f t="shared" si="45"/>
        <v>-23</v>
      </c>
      <c r="AG136" s="8">
        <f t="shared" si="46"/>
        <v>-23</v>
      </c>
      <c r="AH136" s="8">
        <f t="shared" si="47"/>
        <v>-58</v>
      </c>
      <c r="AI136" s="8">
        <f t="shared" si="48"/>
        <v>-49</v>
      </c>
    </row>
    <row r="137" spans="23:35">
      <c r="W137" s="49">
        <v>21.2</v>
      </c>
      <c r="X137" s="8">
        <f t="shared" si="38"/>
        <v>-58</v>
      </c>
      <c r="Y137" s="8">
        <f t="shared" si="39"/>
        <v>-49</v>
      </c>
      <c r="Z137" s="8">
        <f t="shared" si="37"/>
        <v>-45</v>
      </c>
      <c r="AA137" s="8">
        <f t="shared" si="40"/>
        <v>-42</v>
      </c>
      <c r="AB137" s="8">
        <f t="shared" si="41"/>
        <v>-33</v>
      </c>
      <c r="AC137" s="8">
        <f t="shared" si="42"/>
        <v>-29</v>
      </c>
      <c r="AD137" s="8">
        <f t="shared" si="43"/>
        <v>-27</v>
      </c>
      <c r="AE137" s="8">
        <f t="shared" si="44"/>
        <v>-27</v>
      </c>
      <c r="AF137" s="8">
        <f t="shared" si="45"/>
        <v>-23</v>
      </c>
      <c r="AG137" s="8">
        <f t="shared" si="46"/>
        <v>-23</v>
      </c>
      <c r="AH137" s="8">
        <f t="shared" si="47"/>
        <v>-58</v>
      </c>
      <c r="AI137" s="8">
        <f t="shared" si="48"/>
        <v>-49</v>
      </c>
    </row>
    <row r="138" spans="23:35">
      <c r="W138" s="49">
        <v>21.3</v>
      </c>
      <c r="X138" s="8">
        <f t="shared" si="38"/>
        <v>-58</v>
      </c>
      <c r="Y138" s="8">
        <f t="shared" si="39"/>
        <v>-49</v>
      </c>
      <c r="Z138" s="8">
        <f t="shared" si="37"/>
        <v>-45</v>
      </c>
      <c r="AA138" s="8">
        <f t="shared" si="40"/>
        <v>-42</v>
      </c>
      <c r="AB138" s="8">
        <f t="shared" si="41"/>
        <v>-33</v>
      </c>
      <c r="AC138" s="8">
        <f t="shared" si="42"/>
        <v>-29</v>
      </c>
      <c r="AD138" s="8">
        <f t="shared" si="43"/>
        <v>-27</v>
      </c>
      <c r="AE138" s="8">
        <f t="shared" si="44"/>
        <v>-27</v>
      </c>
      <c r="AF138" s="8">
        <f t="shared" si="45"/>
        <v>-23</v>
      </c>
      <c r="AG138" s="8">
        <f t="shared" si="46"/>
        <v>-23</v>
      </c>
      <c r="AH138" s="8">
        <f t="shared" si="47"/>
        <v>-58</v>
      </c>
      <c r="AI138" s="8">
        <f t="shared" si="48"/>
        <v>-49</v>
      </c>
    </row>
    <row r="139" spans="23:35">
      <c r="W139" s="49">
        <v>21.4</v>
      </c>
      <c r="X139" s="8">
        <f t="shared" si="38"/>
        <v>-58</v>
      </c>
      <c r="Y139" s="8">
        <f t="shared" si="39"/>
        <v>-49</v>
      </c>
      <c r="Z139" s="8">
        <f t="shared" si="37"/>
        <v>-45</v>
      </c>
      <c r="AA139" s="8">
        <f t="shared" si="40"/>
        <v>-42</v>
      </c>
      <c r="AB139" s="8">
        <f t="shared" si="41"/>
        <v>-33</v>
      </c>
      <c r="AC139" s="8">
        <f t="shared" si="42"/>
        <v>-29</v>
      </c>
      <c r="AD139" s="8">
        <f t="shared" si="43"/>
        <v>-27</v>
      </c>
      <c r="AE139" s="8">
        <f t="shared" si="44"/>
        <v>-27</v>
      </c>
      <c r="AF139" s="8">
        <f t="shared" si="45"/>
        <v>-23</v>
      </c>
      <c r="AG139" s="8">
        <f t="shared" si="46"/>
        <v>-23</v>
      </c>
      <c r="AH139" s="8">
        <f t="shared" si="47"/>
        <v>-58</v>
      </c>
      <c r="AI139" s="8">
        <f t="shared" si="48"/>
        <v>-49</v>
      </c>
    </row>
    <row r="140" spans="23:35">
      <c r="W140" s="49">
        <v>21.5</v>
      </c>
      <c r="X140" s="8">
        <f t="shared" si="38"/>
        <v>-58</v>
      </c>
      <c r="Y140" s="8">
        <f t="shared" si="39"/>
        <v>-49</v>
      </c>
      <c r="Z140" s="8">
        <f t="shared" si="37"/>
        <v>-45</v>
      </c>
      <c r="AA140" s="8">
        <f t="shared" si="40"/>
        <v>-42</v>
      </c>
      <c r="AB140" s="8">
        <f t="shared" si="41"/>
        <v>-33</v>
      </c>
      <c r="AC140" s="8">
        <f t="shared" si="42"/>
        <v>-29</v>
      </c>
      <c r="AD140" s="8">
        <f t="shared" si="43"/>
        <v>-27</v>
      </c>
      <c r="AE140" s="8">
        <f t="shared" si="44"/>
        <v>-27</v>
      </c>
      <c r="AF140" s="8">
        <f t="shared" si="45"/>
        <v>-23</v>
      </c>
      <c r="AG140" s="8">
        <f t="shared" si="46"/>
        <v>-23</v>
      </c>
      <c r="AH140" s="8">
        <f t="shared" si="47"/>
        <v>-58</v>
      </c>
      <c r="AI140" s="8">
        <f t="shared" si="48"/>
        <v>-49</v>
      </c>
    </row>
    <row r="141" spans="23:35">
      <c r="W141" s="49">
        <v>21.6</v>
      </c>
      <c r="X141" s="8">
        <f t="shared" si="38"/>
        <v>-58</v>
      </c>
      <c r="Y141" s="8">
        <f t="shared" si="39"/>
        <v>-49</v>
      </c>
      <c r="Z141" s="8">
        <f t="shared" si="37"/>
        <v>-45</v>
      </c>
      <c r="AA141" s="8">
        <f t="shared" si="40"/>
        <v>-42</v>
      </c>
      <c r="AB141" s="8">
        <f t="shared" si="41"/>
        <v>-33</v>
      </c>
      <c r="AC141" s="8">
        <f t="shared" si="42"/>
        <v>-29</v>
      </c>
      <c r="AD141" s="8">
        <f t="shared" si="43"/>
        <v>-27</v>
      </c>
      <c r="AE141" s="8">
        <f t="shared" si="44"/>
        <v>-27</v>
      </c>
      <c r="AF141" s="8">
        <f t="shared" si="45"/>
        <v>-23</v>
      </c>
      <c r="AG141" s="8">
        <f t="shared" si="46"/>
        <v>-23</v>
      </c>
      <c r="AH141" s="8">
        <f t="shared" si="47"/>
        <v>-58</v>
      </c>
      <c r="AI141" s="8">
        <f t="shared" si="48"/>
        <v>-49</v>
      </c>
    </row>
    <row r="142" spans="23:35">
      <c r="W142" s="49">
        <v>21.7</v>
      </c>
      <c r="X142" s="8">
        <f t="shared" si="38"/>
        <v>-58</v>
      </c>
      <c r="Y142" s="8">
        <f t="shared" si="39"/>
        <v>-49</v>
      </c>
      <c r="Z142" s="8">
        <f t="shared" si="37"/>
        <v>-45</v>
      </c>
      <c r="AA142" s="8">
        <f t="shared" si="40"/>
        <v>-42</v>
      </c>
      <c r="AB142" s="8">
        <f t="shared" si="41"/>
        <v>-33</v>
      </c>
      <c r="AC142" s="8">
        <f t="shared" si="42"/>
        <v>-29</v>
      </c>
      <c r="AD142" s="8">
        <f t="shared" si="43"/>
        <v>-27</v>
      </c>
      <c r="AE142" s="8">
        <f t="shared" si="44"/>
        <v>-27</v>
      </c>
      <c r="AF142" s="8">
        <f t="shared" si="45"/>
        <v>-23</v>
      </c>
      <c r="AG142" s="8">
        <f t="shared" si="46"/>
        <v>-23</v>
      </c>
      <c r="AH142" s="8">
        <f t="shared" si="47"/>
        <v>-58</v>
      </c>
      <c r="AI142" s="8">
        <f t="shared" si="48"/>
        <v>-49</v>
      </c>
    </row>
    <row r="143" spans="23:35">
      <c r="W143" s="49">
        <v>21.8</v>
      </c>
      <c r="X143" s="8">
        <f t="shared" si="38"/>
        <v>-58</v>
      </c>
      <c r="Y143" s="8">
        <f t="shared" si="39"/>
        <v>-49</v>
      </c>
      <c r="Z143" s="8">
        <f t="shared" si="37"/>
        <v>-45</v>
      </c>
      <c r="AA143" s="8">
        <f t="shared" si="40"/>
        <v>-42</v>
      </c>
      <c r="AB143" s="8">
        <f t="shared" si="41"/>
        <v>-33</v>
      </c>
      <c r="AC143" s="8">
        <f t="shared" si="42"/>
        <v>-29</v>
      </c>
      <c r="AD143" s="8">
        <f t="shared" si="43"/>
        <v>-27</v>
      </c>
      <c r="AE143" s="8">
        <f t="shared" si="44"/>
        <v>-27</v>
      </c>
      <c r="AF143" s="8">
        <f t="shared" si="45"/>
        <v>-23</v>
      </c>
      <c r="AG143" s="8">
        <f t="shared" si="46"/>
        <v>-23</v>
      </c>
      <c r="AH143" s="8">
        <f t="shared" si="47"/>
        <v>-58</v>
      </c>
      <c r="AI143" s="8">
        <f t="shared" si="48"/>
        <v>-49</v>
      </c>
    </row>
    <row r="144" spans="23:35">
      <c r="W144" s="49">
        <v>21.9</v>
      </c>
      <c r="X144" s="8">
        <f t="shared" si="38"/>
        <v>-58</v>
      </c>
      <c r="Y144" s="8">
        <f t="shared" si="39"/>
        <v>-49</v>
      </c>
      <c r="Z144" s="8">
        <f t="shared" si="37"/>
        <v>-45</v>
      </c>
      <c r="AA144" s="8">
        <f t="shared" si="40"/>
        <v>-42</v>
      </c>
      <c r="AB144" s="8">
        <f t="shared" si="41"/>
        <v>-33</v>
      </c>
      <c r="AC144" s="8">
        <f t="shared" si="42"/>
        <v>-29</v>
      </c>
      <c r="AD144" s="8">
        <f t="shared" si="43"/>
        <v>-27</v>
      </c>
      <c r="AE144" s="8">
        <f t="shared" si="44"/>
        <v>-27</v>
      </c>
      <c r="AF144" s="8">
        <f t="shared" si="45"/>
        <v>-23</v>
      </c>
      <c r="AG144" s="8">
        <f t="shared" si="46"/>
        <v>-23</v>
      </c>
      <c r="AH144" s="8">
        <f t="shared" si="47"/>
        <v>-58</v>
      </c>
      <c r="AI144" s="8">
        <f t="shared" si="48"/>
        <v>-49</v>
      </c>
    </row>
    <row r="145" spans="23:35">
      <c r="W145" s="49">
        <v>22</v>
      </c>
      <c r="X145" s="8">
        <f t="shared" si="38"/>
        <v>-58</v>
      </c>
      <c r="Y145" s="8">
        <f t="shared" si="39"/>
        <v>-49</v>
      </c>
      <c r="Z145" s="8">
        <f t="shared" si="37"/>
        <v>-45</v>
      </c>
      <c r="AA145" s="8">
        <f t="shared" si="40"/>
        <v>-42</v>
      </c>
      <c r="AB145" s="8">
        <f t="shared" si="41"/>
        <v>-33</v>
      </c>
      <c r="AC145" s="8">
        <f t="shared" si="42"/>
        <v>-29</v>
      </c>
      <c r="AD145" s="8">
        <f t="shared" si="43"/>
        <v>-27</v>
      </c>
      <c r="AE145" s="8">
        <f t="shared" si="44"/>
        <v>-27</v>
      </c>
      <c r="AF145" s="8">
        <f t="shared" si="45"/>
        <v>-23</v>
      </c>
      <c r="AG145" s="8">
        <f t="shared" si="46"/>
        <v>-23</v>
      </c>
      <c r="AH145" s="8">
        <f t="shared" si="47"/>
        <v>-58</v>
      </c>
      <c r="AI145" s="8">
        <f t="shared" si="48"/>
        <v>-49</v>
      </c>
    </row>
    <row r="146" spans="23:35">
      <c r="W146" s="49">
        <v>22.1</v>
      </c>
      <c r="X146" s="8">
        <f t="shared" si="38"/>
        <v>-58</v>
      </c>
      <c r="Y146" s="8">
        <f t="shared" si="39"/>
        <v>-49</v>
      </c>
      <c r="Z146" s="8">
        <f t="shared" si="37"/>
        <v>-45</v>
      </c>
      <c r="AA146" s="8">
        <f t="shared" si="40"/>
        <v>-42</v>
      </c>
      <c r="AB146" s="8">
        <f t="shared" si="41"/>
        <v>-33</v>
      </c>
      <c r="AC146" s="8">
        <f t="shared" si="42"/>
        <v>-29</v>
      </c>
      <c r="AD146" s="8">
        <f t="shared" si="43"/>
        <v>-27</v>
      </c>
      <c r="AE146" s="8">
        <f t="shared" si="44"/>
        <v>-27</v>
      </c>
      <c r="AF146" s="8">
        <f t="shared" si="45"/>
        <v>-23</v>
      </c>
      <c r="AG146" s="8">
        <f t="shared" si="46"/>
        <v>-23</v>
      </c>
      <c r="AH146" s="8">
        <f t="shared" si="47"/>
        <v>-58</v>
      </c>
      <c r="AI146" s="8">
        <f t="shared" si="48"/>
        <v>-49</v>
      </c>
    </row>
    <row r="147" spans="23:35">
      <c r="W147" s="49">
        <v>22.2</v>
      </c>
      <c r="X147" s="8">
        <f t="shared" si="38"/>
        <v>-58</v>
      </c>
      <c r="Y147" s="8">
        <f t="shared" si="39"/>
        <v>-49</v>
      </c>
      <c r="Z147" s="8">
        <f t="shared" si="37"/>
        <v>-45</v>
      </c>
      <c r="AA147" s="8">
        <f t="shared" si="40"/>
        <v>-42</v>
      </c>
      <c r="AB147" s="8">
        <f t="shared" si="41"/>
        <v>-33</v>
      </c>
      <c r="AC147" s="8">
        <f t="shared" si="42"/>
        <v>-29</v>
      </c>
      <c r="AD147" s="8">
        <f t="shared" si="43"/>
        <v>-27</v>
      </c>
      <c r="AE147" s="8">
        <f t="shared" si="44"/>
        <v>-27</v>
      </c>
      <c r="AF147" s="8">
        <f t="shared" si="45"/>
        <v>-23</v>
      </c>
      <c r="AG147" s="8">
        <f t="shared" si="46"/>
        <v>-23</v>
      </c>
      <c r="AH147" s="8">
        <f t="shared" si="47"/>
        <v>-58</v>
      </c>
      <c r="AI147" s="8">
        <f t="shared" si="48"/>
        <v>-49</v>
      </c>
    </row>
    <row r="148" spans="23:35">
      <c r="W148" s="49">
        <v>22.3</v>
      </c>
      <c r="X148" s="8">
        <f t="shared" si="38"/>
        <v>-58</v>
      </c>
      <c r="Y148" s="8">
        <f t="shared" si="39"/>
        <v>-49</v>
      </c>
      <c r="Z148" s="8">
        <f t="shared" si="37"/>
        <v>-45</v>
      </c>
      <c r="AA148" s="8">
        <f t="shared" si="40"/>
        <v>-42</v>
      </c>
      <c r="AB148" s="8">
        <f t="shared" si="41"/>
        <v>-33</v>
      </c>
      <c r="AC148" s="8">
        <f t="shared" si="42"/>
        <v>-29</v>
      </c>
      <c r="AD148" s="8">
        <f t="shared" si="43"/>
        <v>-27</v>
      </c>
      <c r="AE148" s="8">
        <f t="shared" si="44"/>
        <v>-27</v>
      </c>
      <c r="AF148" s="8">
        <f t="shared" si="45"/>
        <v>-23</v>
      </c>
      <c r="AG148" s="8">
        <f t="shared" si="46"/>
        <v>-23</v>
      </c>
      <c r="AH148" s="8">
        <f t="shared" si="47"/>
        <v>-58</v>
      </c>
      <c r="AI148" s="8">
        <f t="shared" si="48"/>
        <v>-49</v>
      </c>
    </row>
    <row r="149" spans="23:35">
      <c r="W149" s="49">
        <v>22.4</v>
      </c>
      <c r="X149" s="8">
        <f t="shared" si="38"/>
        <v>-58</v>
      </c>
      <c r="Y149" s="8">
        <f t="shared" si="39"/>
        <v>-49</v>
      </c>
      <c r="Z149" s="8">
        <f t="shared" si="37"/>
        <v>-45</v>
      </c>
      <c r="AA149" s="8">
        <f t="shared" si="40"/>
        <v>-42</v>
      </c>
      <c r="AB149" s="8">
        <f t="shared" si="41"/>
        <v>-33</v>
      </c>
      <c r="AC149" s="8">
        <f t="shared" si="42"/>
        <v>-29</v>
      </c>
      <c r="AD149" s="8">
        <f t="shared" si="43"/>
        <v>-27</v>
      </c>
      <c r="AE149" s="8">
        <f t="shared" si="44"/>
        <v>-27</v>
      </c>
      <c r="AF149" s="8">
        <f t="shared" si="45"/>
        <v>-23</v>
      </c>
      <c r="AG149" s="8">
        <f t="shared" si="46"/>
        <v>-23</v>
      </c>
      <c r="AH149" s="8">
        <f t="shared" si="47"/>
        <v>-58</v>
      </c>
      <c r="AI149" s="8">
        <f t="shared" si="48"/>
        <v>-49</v>
      </c>
    </row>
    <row r="150" spans="23:35">
      <c r="W150" s="49">
        <v>22.5</v>
      </c>
      <c r="X150" s="8">
        <f t="shared" si="38"/>
        <v>-58</v>
      </c>
      <c r="Y150" s="8">
        <f t="shared" si="39"/>
        <v>-49</v>
      </c>
      <c r="Z150" s="8">
        <f t="shared" si="37"/>
        <v>-45</v>
      </c>
      <c r="AA150" s="8">
        <f t="shared" si="40"/>
        <v>-42</v>
      </c>
      <c r="AB150" s="8">
        <f t="shared" si="41"/>
        <v>-33</v>
      </c>
      <c r="AC150" s="8">
        <f t="shared" si="42"/>
        <v>-29</v>
      </c>
      <c r="AD150" s="8">
        <f t="shared" si="43"/>
        <v>-27</v>
      </c>
      <c r="AE150" s="8">
        <f t="shared" si="44"/>
        <v>-27</v>
      </c>
      <c r="AF150" s="8">
        <f t="shared" si="45"/>
        <v>-23</v>
      </c>
      <c r="AG150" s="8">
        <f t="shared" si="46"/>
        <v>-23</v>
      </c>
      <c r="AH150" s="8">
        <f t="shared" si="47"/>
        <v>-58</v>
      </c>
      <c r="AI150" s="8">
        <f t="shared" si="48"/>
        <v>-49</v>
      </c>
    </row>
    <row r="151" spans="23:35">
      <c r="W151" s="49">
        <v>22.6</v>
      </c>
      <c r="X151" s="8">
        <f t="shared" si="38"/>
        <v>-58</v>
      </c>
      <c r="Y151" s="8">
        <f t="shared" si="39"/>
        <v>-49</v>
      </c>
      <c r="Z151" s="8">
        <f t="shared" si="37"/>
        <v>-45</v>
      </c>
      <c r="AA151" s="8">
        <f t="shared" si="40"/>
        <v>-42</v>
      </c>
      <c r="AB151" s="8">
        <f t="shared" si="41"/>
        <v>-33</v>
      </c>
      <c r="AC151" s="8">
        <f t="shared" si="42"/>
        <v>-29</v>
      </c>
      <c r="AD151" s="8">
        <f t="shared" si="43"/>
        <v>-27</v>
      </c>
      <c r="AE151" s="8">
        <f t="shared" si="44"/>
        <v>-27</v>
      </c>
      <c r="AF151" s="8">
        <f t="shared" si="45"/>
        <v>-23</v>
      </c>
      <c r="AG151" s="8">
        <f t="shared" si="46"/>
        <v>-23</v>
      </c>
      <c r="AH151" s="8">
        <f t="shared" si="47"/>
        <v>-58</v>
      </c>
      <c r="AI151" s="8">
        <f t="shared" si="48"/>
        <v>-49</v>
      </c>
    </row>
    <row r="152" spans="23:35">
      <c r="W152" s="49">
        <v>22.7</v>
      </c>
      <c r="X152" s="8">
        <f t="shared" si="38"/>
        <v>-58</v>
      </c>
      <c r="Y152" s="8">
        <f t="shared" si="39"/>
        <v>-49</v>
      </c>
      <c r="Z152" s="8">
        <f t="shared" si="37"/>
        <v>-45</v>
      </c>
      <c r="AA152" s="8">
        <f t="shared" si="40"/>
        <v>-42</v>
      </c>
      <c r="AB152" s="8">
        <f t="shared" si="41"/>
        <v>-33</v>
      </c>
      <c r="AC152" s="8">
        <f t="shared" si="42"/>
        <v>-29</v>
      </c>
      <c r="AD152" s="8">
        <f t="shared" si="43"/>
        <v>-27</v>
      </c>
      <c r="AE152" s="8">
        <f t="shared" si="44"/>
        <v>-27</v>
      </c>
      <c r="AF152" s="8">
        <f t="shared" si="45"/>
        <v>-23</v>
      </c>
      <c r="AG152" s="8">
        <f t="shared" si="46"/>
        <v>-23</v>
      </c>
      <c r="AH152" s="8">
        <f t="shared" si="47"/>
        <v>-58</v>
      </c>
      <c r="AI152" s="8">
        <f t="shared" si="48"/>
        <v>-49</v>
      </c>
    </row>
    <row r="153" spans="23:35">
      <c r="W153" s="49">
        <v>22.8</v>
      </c>
      <c r="X153" s="8">
        <f t="shared" si="38"/>
        <v>-58</v>
      </c>
      <c r="Y153" s="8">
        <f t="shared" si="39"/>
        <v>-49</v>
      </c>
      <c r="Z153" s="8">
        <f t="shared" ref="Z153:Z216" si="49">IF($W153&lt;$W$5,$AI$5,IF($W153&lt;$X$5,$AJ$5,IF($W153&lt;$Y$5,$AK$5,IF($W153&lt;$Z$5,$AL$5,IF($W153&lt;$AA$5,$AM$5,IF($W153&lt;$AB$5,$AN$5,IF($W153&lt;$AC$5,$AO$5,IF($W153&lt;$AD$5,$AP$5,IF($W153&lt;$AE$5,$AQ$5,IF($W153&gt;=$AF$5,$AR$5))))))))))</f>
        <v>-45</v>
      </c>
      <c r="AA153" s="8">
        <f t="shared" si="40"/>
        <v>-42</v>
      </c>
      <c r="AB153" s="8">
        <f t="shared" si="41"/>
        <v>-33</v>
      </c>
      <c r="AC153" s="8">
        <f t="shared" si="42"/>
        <v>-29</v>
      </c>
      <c r="AD153" s="8">
        <f t="shared" si="43"/>
        <v>-27</v>
      </c>
      <c r="AE153" s="8">
        <f t="shared" si="44"/>
        <v>-27</v>
      </c>
      <c r="AF153" s="8">
        <f t="shared" si="45"/>
        <v>-23</v>
      </c>
      <c r="AG153" s="8">
        <f t="shared" si="46"/>
        <v>-23</v>
      </c>
      <c r="AH153" s="8">
        <f t="shared" si="47"/>
        <v>-58</v>
      </c>
      <c r="AI153" s="8">
        <f t="shared" si="48"/>
        <v>-49</v>
      </c>
    </row>
    <row r="154" spans="23:35">
      <c r="W154" s="49">
        <v>22.9</v>
      </c>
      <c r="X154" s="8">
        <f t="shared" si="38"/>
        <v>-58</v>
      </c>
      <c r="Y154" s="8">
        <f t="shared" si="39"/>
        <v>-49</v>
      </c>
      <c r="Z154" s="8">
        <f t="shared" si="49"/>
        <v>-45</v>
      </c>
      <c r="AA154" s="8">
        <f t="shared" si="40"/>
        <v>-42</v>
      </c>
      <c r="AB154" s="8">
        <f t="shared" si="41"/>
        <v>-33</v>
      </c>
      <c r="AC154" s="8">
        <f t="shared" si="42"/>
        <v>-29</v>
      </c>
      <c r="AD154" s="8">
        <f t="shared" si="43"/>
        <v>-27</v>
      </c>
      <c r="AE154" s="8">
        <f t="shared" si="44"/>
        <v>-27</v>
      </c>
      <c r="AF154" s="8">
        <f t="shared" si="45"/>
        <v>-23</v>
      </c>
      <c r="AG154" s="8">
        <f t="shared" si="46"/>
        <v>-23</v>
      </c>
      <c r="AH154" s="8">
        <f t="shared" si="47"/>
        <v>-58</v>
      </c>
      <c r="AI154" s="8">
        <f t="shared" si="48"/>
        <v>-49</v>
      </c>
    </row>
    <row r="155" spans="23:35">
      <c r="W155" s="49">
        <v>23</v>
      </c>
      <c r="X155" s="8">
        <f t="shared" ref="X155:X218" si="50">IF($W155&lt;$W$3,$AI$3,IF($W155&lt;$X$3,$AJ$3,IF($W155&lt;$Y$3,$AK$3,IF($W155&lt;$Z$3,$AL$3,IF($W155&lt;$AA$3,$AM$3,IF($W155&lt;$AB$3,$AN$3,IF($W155&lt;$AC$3,$AO$3,IF($W155&lt;$AD$3,$AP$3,IF($W155&lt;$AE$3,$AQ$3,IF($W155&gt;=$AF$3,$AR$3))))))))))</f>
        <v>-58</v>
      </c>
      <c r="Y155" s="8">
        <f t="shared" ref="Y155:Y218" si="51">IF($W155&lt;$W$4,$AI$4,IF($W155&lt;$X$4,$AJ$4,IF($W155&lt;$Y$4,$AK$4,IF($W155&lt;$Z$4,$AL$4,IF($W155&lt;$AA$4,$AM$4,IF($W155&lt;$AB$4,$AN$4,IF($W155&lt;$AC$4,$AO$4,IF($W155&lt;$AD$4,$AP$4,IF($W155&lt;$AE$4,$AQ$4,IF($W155&gt;=$AF$4,$AR$4))))))))))</f>
        <v>-49</v>
      </c>
      <c r="Z155" s="8">
        <f t="shared" si="49"/>
        <v>-45</v>
      </c>
      <c r="AA155" s="8">
        <f t="shared" ref="AA155:AA218" si="52">IF($W155&lt;$W$6,$AI$6,IF($W155&lt;$X$6,$AJ$6,IF($W155&lt;$Y$6,$AK$6,IF($W155&lt;$Z$6,$AL$6,IF($W155&lt;$AA$6,$AM$6,IF($W155&lt;$AB$6,$AN$6,IF($W155&lt;$AC$6,$AO$6,IF($W155&lt;$AD$6,$AP$6,IF($W155&lt;$AE$6,$AQ$6,IF($W155&gt;=$AF$6,$AR$6))))))))))</f>
        <v>-42</v>
      </c>
      <c r="AB155" s="8">
        <f t="shared" ref="AB155:AB218" si="53">IF($W155&lt;$W$7,$AI$7,IF($W155&lt;$X$7,$AJ$7,IF($W155&lt;$Y$7,$AK$7,IF($W155&lt;$Z$7,$AL$7,IF($W155&lt;$AA$7,$AM$7,IF($W155&lt;$AB$7,$AN$7,IF($W155&lt;$AC$7,$AO$7,IF($W155&lt;$AD$7,$AP$7,IF($W155&lt;$AE$7,$AQ$7,IF($W155&gt;=$AF$7,$AR$7))))))))))</f>
        <v>-33</v>
      </c>
      <c r="AC155" s="8">
        <f t="shared" ref="AC155:AC218" si="54">IF($W155&lt;$W$8,$AI$8,IF($W155&lt;$X$8,$AJ$8,IF($W155&lt;$Y$8,$AK$8,IF($W155&lt;$Z$8,$AL$8,IF($W155&lt;$AA$8,$AM$8,IF($W155&lt;$AB$8,$AN$8,IF($W155&lt;$AC$8,$AO$8,IF($W155&lt;$AD$8,$AP$8,IF($W155&lt;$AE$8,$AQ$8,IF($W155&gt;=$AF$8,$AR$8))))))))))</f>
        <v>-29</v>
      </c>
      <c r="AD155" s="8">
        <f t="shared" ref="AD155:AD218" si="55">IF($W155&lt;$W$9,$AI$9,IF($W155&lt;$X$9,$AJ$9,IF($W155&lt;$Y$9,$AK$9,IF($W155&lt;$Z$9,$AL$9,IF($W155&lt;$AA$9,$AM$9,IF($W155&lt;$AB$9,$AN$9,IF($W155&lt;$AC$9,$AO$9,IF($W155&lt;$AD$9,$AP$9,IF($W155&lt;$AE$9,$AQ$9,IF($W155&gt;=$AF$9,$AR$9))))))))))</f>
        <v>-27</v>
      </c>
      <c r="AE155" s="8">
        <f t="shared" ref="AE155:AE218" si="56">IF($W155&lt;$W$10,$AI$10,IF($W155&lt;$X$10,$AJ$10,IF($W155&lt;$Y$10,$AK$10,IF($W155&lt;$Z$10,$AL$10,IF($W155&lt;$AA$10,$AM$10,IF($W155&lt;$AB$10,$AN$10,IF($W155&lt;$AC$10,$AO$10,IF($W155&lt;$AD$10,$AP$10,IF($W155&lt;$AE$10,$AQ$10,IF($W155&gt;=$AF$10,$AR$10))))))))))</f>
        <v>-27</v>
      </c>
      <c r="AF155" s="8">
        <f t="shared" ref="AF155:AF218" si="57">IF($W155&lt;$W$11,$AI$11,IF($W155&lt;$X$11,$AJ$11,IF($W155&lt;$Y$11,$AK$11,IF($W155&lt;$Z$11,$AL$11,IF($W155&lt;$AA$11,$AM$11,IF($W155&lt;$AB$11,$AN$11,IF($W155&lt;$AC$11,$AO$11,IF($W155&lt;$AD$11,$AP$11,IF($W155&lt;$AE$11,$AQ$11,IF($W155&gt;=$AF$11,$AR$11))))))))))</f>
        <v>-26</v>
      </c>
      <c r="AG155" s="8">
        <f t="shared" ref="AG155:AG218" si="58">IF($W155&lt;$W$12,$AI$12,IF($W155&lt;$X$12,$AJ$12,IF($W155&lt;$Y$12,$AK$12,IF($W155&lt;$Z$12,$AL$12,IF($W155&lt;$AA$12,$AM$12,IF($W155&lt;$AB$12,$AN$12,IF($W155&lt;$AC$12,$AO$12,IF($W155&lt;$AD$12,$AP$12,IF($W155&lt;$AE$12,$AQ$12,IF($W155&gt;=$AF$12,$AR$12))))))))))</f>
        <v>-26</v>
      </c>
      <c r="AH155" s="8">
        <f t="shared" ref="AH155:AH218" si="59">IF($W155&lt;$W$13,$AI$13,IF($W155&lt;$X$13,$AJ$13,IF($W155&lt;$Y$13,$AK$13,IF($W155&lt;$Z$13,$AL$13,IF($W155&lt;$AA$13,$AM$13,IF($W155&lt;$AB$13,$AN$13,IF($W155&lt;$AC$13,$AO$13,IF($W155&lt;$AD$13,$AP$13,IF($W155&lt;$AE$13,$AQ$13,IF($W155&gt;=$AF$13,$AR$13))))))))))</f>
        <v>-58</v>
      </c>
      <c r="AI155" s="8">
        <f t="shared" ref="AI155:AI218" si="60">IF($W155&lt;$W$14,$AI$14,IF($W155&lt;$X$14,$AJ$14,IF($W155&lt;$Y$14,$AK$14,IF($W155&lt;$Z$14,$AL$14,IF($W155&lt;$AA$14,$AM$14,IF($W155&lt;$AB$14,$AN$14,IF($W155&lt;$AC$14,$AO$14,IF($W155&lt;$AD$14,$AP$14,IF($W155&lt;$AE$14,$AQ$14,IF($W155&gt;=$AF$14,$AR$14))))))))))</f>
        <v>-49</v>
      </c>
    </row>
    <row r="156" spans="23:35">
      <c r="W156" s="49">
        <v>23.1</v>
      </c>
      <c r="X156" s="8">
        <f t="shared" si="50"/>
        <v>-58</v>
      </c>
      <c r="Y156" s="8">
        <f t="shared" si="51"/>
        <v>-49</v>
      </c>
      <c r="Z156" s="8">
        <f t="shared" si="49"/>
        <v>-45</v>
      </c>
      <c r="AA156" s="8">
        <f t="shared" si="52"/>
        <v>-42</v>
      </c>
      <c r="AB156" s="8">
        <f t="shared" si="53"/>
        <v>-33</v>
      </c>
      <c r="AC156" s="8">
        <f t="shared" si="54"/>
        <v>-29</v>
      </c>
      <c r="AD156" s="8">
        <f t="shared" si="55"/>
        <v>-27</v>
      </c>
      <c r="AE156" s="8">
        <f t="shared" si="56"/>
        <v>-27</v>
      </c>
      <c r="AF156" s="8">
        <f t="shared" si="57"/>
        <v>-26</v>
      </c>
      <c r="AG156" s="8">
        <f t="shared" si="58"/>
        <v>-26</v>
      </c>
      <c r="AH156" s="8">
        <f t="shared" si="59"/>
        <v>-58</v>
      </c>
      <c r="AI156" s="8">
        <f t="shared" si="60"/>
        <v>-49</v>
      </c>
    </row>
    <row r="157" spans="23:35">
      <c r="W157" s="49">
        <v>23.2</v>
      </c>
      <c r="X157" s="8">
        <f t="shared" si="50"/>
        <v>-58</v>
      </c>
      <c r="Y157" s="8">
        <f t="shared" si="51"/>
        <v>-49</v>
      </c>
      <c r="Z157" s="8">
        <f t="shared" si="49"/>
        <v>-45</v>
      </c>
      <c r="AA157" s="8">
        <f t="shared" si="52"/>
        <v>-42</v>
      </c>
      <c r="AB157" s="8">
        <f t="shared" si="53"/>
        <v>-33</v>
      </c>
      <c r="AC157" s="8">
        <f t="shared" si="54"/>
        <v>-29</v>
      </c>
      <c r="AD157" s="8">
        <f t="shared" si="55"/>
        <v>-27</v>
      </c>
      <c r="AE157" s="8">
        <f t="shared" si="56"/>
        <v>-27</v>
      </c>
      <c r="AF157" s="8">
        <f t="shared" si="57"/>
        <v>-26</v>
      </c>
      <c r="AG157" s="8">
        <f t="shared" si="58"/>
        <v>-26</v>
      </c>
      <c r="AH157" s="8">
        <f t="shared" si="59"/>
        <v>-58</v>
      </c>
      <c r="AI157" s="8">
        <f t="shared" si="60"/>
        <v>-49</v>
      </c>
    </row>
    <row r="158" spans="23:35">
      <c r="W158" s="49">
        <v>23.3</v>
      </c>
      <c r="X158" s="8">
        <f t="shared" si="50"/>
        <v>-58</v>
      </c>
      <c r="Y158" s="8">
        <f t="shared" si="51"/>
        <v>-49</v>
      </c>
      <c r="Z158" s="8">
        <f t="shared" si="49"/>
        <v>-45</v>
      </c>
      <c r="AA158" s="8">
        <f t="shared" si="52"/>
        <v>-42</v>
      </c>
      <c r="AB158" s="8">
        <f t="shared" si="53"/>
        <v>-33</v>
      </c>
      <c r="AC158" s="8">
        <f t="shared" si="54"/>
        <v>-29</v>
      </c>
      <c r="AD158" s="8">
        <f t="shared" si="55"/>
        <v>-27</v>
      </c>
      <c r="AE158" s="8">
        <f t="shared" si="56"/>
        <v>-27</v>
      </c>
      <c r="AF158" s="8">
        <f t="shared" si="57"/>
        <v>-26</v>
      </c>
      <c r="AG158" s="8">
        <f t="shared" si="58"/>
        <v>-26</v>
      </c>
      <c r="AH158" s="8">
        <f t="shared" si="59"/>
        <v>-58</v>
      </c>
      <c r="AI158" s="8">
        <f t="shared" si="60"/>
        <v>-49</v>
      </c>
    </row>
    <row r="159" spans="23:35">
      <c r="W159" s="49">
        <v>23.4</v>
      </c>
      <c r="X159" s="8">
        <f t="shared" si="50"/>
        <v>-58</v>
      </c>
      <c r="Y159" s="8">
        <f t="shared" si="51"/>
        <v>-49</v>
      </c>
      <c r="Z159" s="8">
        <f t="shared" si="49"/>
        <v>-45</v>
      </c>
      <c r="AA159" s="8">
        <f t="shared" si="52"/>
        <v>-42</v>
      </c>
      <c r="AB159" s="8">
        <f t="shared" si="53"/>
        <v>-33</v>
      </c>
      <c r="AC159" s="8">
        <f t="shared" si="54"/>
        <v>-29</v>
      </c>
      <c r="AD159" s="8">
        <f t="shared" si="55"/>
        <v>-27</v>
      </c>
      <c r="AE159" s="8">
        <f t="shared" si="56"/>
        <v>-27</v>
      </c>
      <c r="AF159" s="8">
        <f t="shared" si="57"/>
        <v>-26</v>
      </c>
      <c r="AG159" s="8">
        <f t="shared" si="58"/>
        <v>-26</v>
      </c>
      <c r="AH159" s="8">
        <f t="shared" si="59"/>
        <v>-58</v>
      </c>
      <c r="AI159" s="8">
        <f t="shared" si="60"/>
        <v>-49</v>
      </c>
    </row>
    <row r="160" spans="23:35">
      <c r="W160" s="49">
        <v>23.5</v>
      </c>
      <c r="X160" s="8">
        <f t="shared" si="50"/>
        <v>-58</v>
      </c>
      <c r="Y160" s="8">
        <f t="shared" si="51"/>
        <v>-49</v>
      </c>
      <c r="Z160" s="8">
        <f t="shared" si="49"/>
        <v>-45</v>
      </c>
      <c r="AA160" s="8">
        <f t="shared" si="52"/>
        <v>-42</v>
      </c>
      <c r="AB160" s="8">
        <f t="shared" si="53"/>
        <v>-33</v>
      </c>
      <c r="AC160" s="8">
        <f t="shared" si="54"/>
        <v>-29</v>
      </c>
      <c r="AD160" s="8">
        <f t="shared" si="55"/>
        <v>-27</v>
      </c>
      <c r="AE160" s="8">
        <f t="shared" si="56"/>
        <v>-27</v>
      </c>
      <c r="AF160" s="8">
        <f t="shared" si="57"/>
        <v>-26</v>
      </c>
      <c r="AG160" s="8">
        <f t="shared" si="58"/>
        <v>-26</v>
      </c>
      <c r="AH160" s="8">
        <f t="shared" si="59"/>
        <v>-58</v>
      </c>
      <c r="AI160" s="8">
        <f t="shared" si="60"/>
        <v>-49</v>
      </c>
    </row>
    <row r="161" spans="23:35">
      <c r="W161" s="49">
        <v>23.6</v>
      </c>
      <c r="X161" s="8">
        <f t="shared" si="50"/>
        <v>-58</v>
      </c>
      <c r="Y161" s="8">
        <f t="shared" si="51"/>
        <v>-49</v>
      </c>
      <c r="Z161" s="8">
        <f t="shared" si="49"/>
        <v>-45</v>
      </c>
      <c r="AA161" s="8">
        <f t="shared" si="52"/>
        <v>-42</v>
      </c>
      <c r="AB161" s="8">
        <f t="shared" si="53"/>
        <v>-33</v>
      </c>
      <c r="AC161" s="8">
        <f t="shared" si="54"/>
        <v>-29</v>
      </c>
      <c r="AD161" s="8">
        <f t="shared" si="55"/>
        <v>-27</v>
      </c>
      <c r="AE161" s="8">
        <f t="shared" si="56"/>
        <v>-27</v>
      </c>
      <c r="AF161" s="8">
        <f t="shared" si="57"/>
        <v>-26</v>
      </c>
      <c r="AG161" s="8">
        <f t="shared" si="58"/>
        <v>-26</v>
      </c>
      <c r="AH161" s="8">
        <f t="shared" si="59"/>
        <v>-58</v>
      </c>
      <c r="AI161" s="8">
        <f t="shared" si="60"/>
        <v>-49</v>
      </c>
    </row>
    <row r="162" spans="23:35">
      <c r="W162" s="49">
        <v>23.7</v>
      </c>
      <c r="X162" s="8">
        <f t="shared" si="50"/>
        <v>-58</v>
      </c>
      <c r="Y162" s="8">
        <f t="shared" si="51"/>
        <v>-49</v>
      </c>
      <c r="Z162" s="8">
        <f t="shared" si="49"/>
        <v>-45</v>
      </c>
      <c r="AA162" s="8">
        <f t="shared" si="52"/>
        <v>-42</v>
      </c>
      <c r="AB162" s="8">
        <f t="shared" si="53"/>
        <v>-33</v>
      </c>
      <c r="AC162" s="8">
        <f t="shared" si="54"/>
        <v>-29</v>
      </c>
      <c r="AD162" s="8">
        <f t="shared" si="55"/>
        <v>-27</v>
      </c>
      <c r="AE162" s="8">
        <f t="shared" si="56"/>
        <v>-27</v>
      </c>
      <c r="AF162" s="8">
        <f t="shared" si="57"/>
        <v>-26</v>
      </c>
      <c r="AG162" s="8">
        <f t="shared" si="58"/>
        <v>-26</v>
      </c>
      <c r="AH162" s="8">
        <f t="shared" si="59"/>
        <v>-58</v>
      </c>
      <c r="AI162" s="8">
        <f t="shared" si="60"/>
        <v>-49</v>
      </c>
    </row>
    <row r="163" spans="23:35">
      <c r="W163" s="49">
        <v>23.8</v>
      </c>
      <c r="X163" s="8">
        <f t="shared" si="50"/>
        <v>-58</v>
      </c>
      <c r="Y163" s="8">
        <f t="shared" si="51"/>
        <v>-49</v>
      </c>
      <c r="Z163" s="8">
        <f t="shared" si="49"/>
        <v>-45</v>
      </c>
      <c r="AA163" s="8">
        <f t="shared" si="52"/>
        <v>-42</v>
      </c>
      <c r="AB163" s="8">
        <f t="shared" si="53"/>
        <v>-33</v>
      </c>
      <c r="AC163" s="8">
        <f t="shared" si="54"/>
        <v>-29</v>
      </c>
      <c r="AD163" s="8">
        <f t="shared" si="55"/>
        <v>-27</v>
      </c>
      <c r="AE163" s="8">
        <f t="shared" si="56"/>
        <v>-27</v>
      </c>
      <c r="AF163" s="8">
        <f t="shared" si="57"/>
        <v>-26</v>
      </c>
      <c r="AG163" s="8">
        <f t="shared" si="58"/>
        <v>-26</v>
      </c>
      <c r="AH163" s="8">
        <f t="shared" si="59"/>
        <v>-58</v>
      </c>
      <c r="AI163" s="8">
        <f t="shared" si="60"/>
        <v>-49</v>
      </c>
    </row>
    <row r="164" spans="23:35">
      <c r="W164" s="49">
        <v>23.9</v>
      </c>
      <c r="X164" s="8">
        <f t="shared" si="50"/>
        <v>-58</v>
      </c>
      <c r="Y164" s="8">
        <f t="shared" si="51"/>
        <v>-49</v>
      </c>
      <c r="Z164" s="8">
        <f t="shared" si="49"/>
        <v>-45</v>
      </c>
      <c r="AA164" s="8">
        <f t="shared" si="52"/>
        <v>-42</v>
      </c>
      <c r="AB164" s="8">
        <f t="shared" si="53"/>
        <v>-33</v>
      </c>
      <c r="AC164" s="8">
        <f t="shared" si="54"/>
        <v>-29</v>
      </c>
      <c r="AD164" s="8">
        <f t="shared" si="55"/>
        <v>-27</v>
      </c>
      <c r="AE164" s="8">
        <f t="shared" si="56"/>
        <v>-27</v>
      </c>
      <c r="AF164" s="8">
        <f t="shared" si="57"/>
        <v>-26</v>
      </c>
      <c r="AG164" s="8">
        <f t="shared" si="58"/>
        <v>-26</v>
      </c>
      <c r="AH164" s="8">
        <f t="shared" si="59"/>
        <v>-58</v>
      </c>
      <c r="AI164" s="8">
        <f t="shared" si="60"/>
        <v>-49</v>
      </c>
    </row>
    <row r="165" spans="23:35">
      <c r="W165" s="49">
        <v>24</v>
      </c>
      <c r="X165" s="8">
        <f t="shared" si="50"/>
        <v>-58</v>
      </c>
      <c r="Y165" s="8">
        <f t="shared" si="51"/>
        <v>-49</v>
      </c>
      <c r="Z165" s="8">
        <f t="shared" si="49"/>
        <v>-45</v>
      </c>
      <c r="AA165" s="8">
        <f t="shared" si="52"/>
        <v>-42</v>
      </c>
      <c r="AB165" s="8">
        <f t="shared" si="53"/>
        <v>-33</v>
      </c>
      <c r="AC165" s="8">
        <f t="shared" si="54"/>
        <v>-29</v>
      </c>
      <c r="AD165" s="8">
        <f t="shared" si="55"/>
        <v>-27</v>
      </c>
      <c r="AE165" s="8">
        <f t="shared" si="56"/>
        <v>-27</v>
      </c>
      <c r="AF165" s="8">
        <f t="shared" si="57"/>
        <v>-26</v>
      </c>
      <c r="AG165" s="8">
        <f t="shared" si="58"/>
        <v>-26</v>
      </c>
      <c r="AH165" s="8">
        <f t="shared" si="59"/>
        <v>-58</v>
      </c>
      <c r="AI165" s="8">
        <f t="shared" si="60"/>
        <v>-49</v>
      </c>
    </row>
    <row r="166" spans="23:35">
      <c r="W166" s="50">
        <v>24.1</v>
      </c>
      <c r="X166" s="8">
        <f t="shared" si="50"/>
        <v>-58</v>
      </c>
      <c r="Y166" s="8">
        <f t="shared" si="51"/>
        <v>-49</v>
      </c>
      <c r="Z166" s="8">
        <f t="shared" si="49"/>
        <v>-45</v>
      </c>
      <c r="AA166" s="8">
        <f t="shared" si="52"/>
        <v>-42</v>
      </c>
      <c r="AB166" s="8">
        <f t="shared" si="53"/>
        <v>-33</v>
      </c>
      <c r="AC166" s="8">
        <f t="shared" si="54"/>
        <v>-29</v>
      </c>
      <c r="AD166" s="8">
        <f t="shared" si="55"/>
        <v>-27</v>
      </c>
      <c r="AE166" s="8">
        <f t="shared" si="56"/>
        <v>-27</v>
      </c>
      <c r="AF166" s="8">
        <f t="shared" si="57"/>
        <v>-26</v>
      </c>
      <c r="AG166" s="8">
        <f t="shared" si="58"/>
        <v>-26</v>
      </c>
      <c r="AH166" s="8">
        <f t="shared" si="59"/>
        <v>-58</v>
      </c>
      <c r="AI166" s="8">
        <f t="shared" si="60"/>
        <v>-49</v>
      </c>
    </row>
    <row r="167" spans="23:35">
      <c r="W167" s="49">
        <v>24.2</v>
      </c>
      <c r="X167" s="8">
        <f t="shared" si="50"/>
        <v>-58</v>
      </c>
      <c r="Y167" s="8">
        <f t="shared" si="51"/>
        <v>-49</v>
      </c>
      <c r="Z167" s="8">
        <f t="shared" si="49"/>
        <v>-45</v>
      </c>
      <c r="AA167" s="8">
        <f t="shared" si="52"/>
        <v>-42</v>
      </c>
      <c r="AB167" s="8">
        <f t="shared" si="53"/>
        <v>-33</v>
      </c>
      <c r="AC167" s="8">
        <f t="shared" si="54"/>
        <v>-29</v>
      </c>
      <c r="AD167" s="8">
        <f t="shared" si="55"/>
        <v>-27</v>
      </c>
      <c r="AE167" s="8">
        <f t="shared" si="56"/>
        <v>-27</v>
      </c>
      <c r="AF167" s="8">
        <f t="shared" si="57"/>
        <v>-26</v>
      </c>
      <c r="AG167" s="8">
        <f t="shared" si="58"/>
        <v>-26</v>
      </c>
      <c r="AH167" s="8">
        <f t="shared" si="59"/>
        <v>-58</v>
      </c>
      <c r="AI167" s="8">
        <f t="shared" si="60"/>
        <v>-49</v>
      </c>
    </row>
    <row r="168" spans="23:35">
      <c r="W168" s="49">
        <v>24.3</v>
      </c>
      <c r="X168" s="8">
        <f t="shared" si="50"/>
        <v>-58</v>
      </c>
      <c r="Y168" s="8">
        <f t="shared" si="51"/>
        <v>-49</v>
      </c>
      <c r="Z168" s="8">
        <f t="shared" si="49"/>
        <v>-45</v>
      </c>
      <c r="AA168" s="8">
        <f t="shared" si="52"/>
        <v>-42</v>
      </c>
      <c r="AB168" s="8">
        <f t="shared" si="53"/>
        <v>-33</v>
      </c>
      <c r="AC168" s="8">
        <f t="shared" si="54"/>
        <v>-29</v>
      </c>
      <c r="AD168" s="8">
        <f t="shared" si="55"/>
        <v>-27</v>
      </c>
      <c r="AE168" s="8">
        <f t="shared" si="56"/>
        <v>-27</v>
      </c>
      <c r="AF168" s="8">
        <f t="shared" si="57"/>
        <v>-26</v>
      </c>
      <c r="AG168" s="8">
        <f t="shared" si="58"/>
        <v>-26</v>
      </c>
      <c r="AH168" s="8">
        <f t="shared" si="59"/>
        <v>-58</v>
      </c>
      <c r="AI168" s="8">
        <f t="shared" si="60"/>
        <v>-49</v>
      </c>
    </row>
    <row r="169" spans="23:35">
      <c r="W169" s="50">
        <v>24.4</v>
      </c>
      <c r="X169" s="8">
        <f t="shared" si="50"/>
        <v>-58</v>
      </c>
      <c r="Y169" s="8">
        <f t="shared" si="51"/>
        <v>-49</v>
      </c>
      <c r="Z169" s="8">
        <f t="shared" si="49"/>
        <v>-45</v>
      </c>
      <c r="AA169" s="8">
        <f t="shared" si="52"/>
        <v>-42</v>
      </c>
      <c r="AB169" s="8">
        <f t="shared" si="53"/>
        <v>-33</v>
      </c>
      <c r="AC169" s="8">
        <f t="shared" si="54"/>
        <v>-29</v>
      </c>
      <c r="AD169" s="8">
        <f t="shared" si="55"/>
        <v>-27</v>
      </c>
      <c r="AE169" s="8">
        <f t="shared" si="56"/>
        <v>-27</v>
      </c>
      <c r="AF169" s="8">
        <f t="shared" si="57"/>
        <v>-26</v>
      </c>
      <c r="AG169" s="8">
        <f t="shared" si="58"/>
        <v>-26</v>
      </c>
      <c r="AH169" s="8">
        <f t="shared" si="59"/>
        <v>-58</v>
      </c>
      <c r="AI169" s="8">
        <f t="shared" si="60"/>
        <v>-49</v>
      </c>
    </row>
    <row r="170" spans="23:35">
      <c r="W170" s="49">
        <v>24.5</v>
      </c>
      <c r="X170" s="8">
        <f t="shared" si="50"/>
        <v>-58</v>
      </c>
      <c r="Y170" s="8">
        <f t="shared" si="51"/>
        <v>-49</v>
      </c>
      <c r="Z170" s="8">
        <f t="shared" si="49"/>
        <v>-45</v>
      </c>
      <c r="AA170" s="8">
        <f t="shared" si="52"/>
        <v>-42</v>
      </c>
      <c r="AB170" s="8">
        <f t="shared" si="53"/>
        <v>-33</v>
      </c>
      <c r="AC170" s="8">
        <f t="shared" si="54"/>
        <v>-29</v>
      </c>
      <c r="AD170" s="8">
        <f t="shared" si="55"/>
        <v>-27</v>
      </c>
      <c r="AE170" s="8">
        <f t="shared" si="56"/>
        <v>-27</v>
      </c>
      <c r="AF170" s="8">
        <f t="shared" si="57"/>
        <v>-26</v>
      </c>
      <c r="AG170" s="8">
        <f t="shared" si="58"/>
        <v>-26</v>
      </c>
      <c r="AH170" s="8">
        <f t="shared" si="59"/>
        <v>-58</v>
      </c>
      <c r="AI170" s="8">
        <f t="shared" si="60"/>
        <v>-49</v>
      </c>
    </row>
    <row r="171" spans="23:35">
      <c r="W171" s="50">
        <v>24.6</v>
      </c>
      <c r="X171" s="8">
        <f t="shared" si="50"/>
        <v>-58</v>
      </c>
      <c r="Y171" s="8">
        <f t="shared" si="51"/>
        <v>-49</v>
      </c>
      <c r="Z171" s="8">
        <f t="shared" si="49"/>
        <v>-45</v>
      </c>
      <c r="AA171" s="8">
        <f t="shared" si="52"/>
        <v>-42</v>
      </c>
      <c r="AB171" s="8">
        <f t="shared" si="53"/>
        <v>-33</v>
      </c>
      <c r="AC171" s="8">
        <f t="shared" si="54"/>
        <v>-29</v>
      </c>
      <c r="AD171" s="8">
        <f t="shared" si="55"/>
        <v>-27</v>
      </c>
      <c r="AE171" s="8">
        <f t="shared" si="56"/>
        <v>-27</v>
      </c>
      <c r="AF171" s="8">
        <f t="shared" si="57"/>
        <v>-26</v>
      </c>
      <c r="AG171" s="8">
        <f t="shared" si="58"/>
        <v>-26</v>
      </c>
      <c r="AH171" s="8">
        <f t="shared" si="59"/>
        <v>-58</v>
      </c>
      <c r="AI171" s="8">
        <f t="shared" si="60"/>
        <v>-49</v>
      </c>
    </row>
    <row r="172" spans="23:35">
      <c r="W172" s="49">
        <v>24.7</v>
      </c>
      <c r="X172" s="8">
        <f t="shared" si="50"/>
        <v>-58</v>
      </c>
      <c r="Y172" s="8">
        <f t="shared" si="51"/>
        <v>-49</v>
      </c>
      <c r="Z172" s="8">
        <f t="shared" si="49"/>
        <v>-45</v>
      </c>
      <c r="AA172" s="8">
        <f t="shared" si="52"/>
        <v>-42</v>
      </c>
      <c r="AB172" s="8">
        <f t="shared" si="53"/>
        <v>-33</v>
      </c>
      <c r="AC172" s="8">
        <f t="shared" si="54"/>
        <v>-29</v>
      </c>
      <c r="AD172" s="8">
        <f t="shared" si="55"/>
        <v>-27</v>
      </c>
      <c r="AE172" s="8">
        <f t="shared" si="56"/>
        <v>-27</v>
      </c>
      <c r="AF172" s="8">
        <f t="shared" si="57"/>
        <v>-26</v>
      </c>
      <c r="AG172" s="8">
        <f t="shared" si="58"/>
        <v>-26</v>
      </c>
      <c r="AH172" s="8">
        <f t="shared" si="59"/>
        <v>-58</v>
      </c>
      <c r="AI172" s="8">
        <f t="shared" si="60"/>
        <v>-49</v>
      </c>
    </row>
    <row r="173" spans="23:35">
      <c r="W173" s="50">
        <v>24.8</v>
      </c>
      <c r="X173" s="8">
        <f t="shared" si="50"/>
        <v>-58</v>
      </c>
      <c r="Y173" s="8">
        <f t="shared" si="51"/>
        <v>-49</v>
      </c>
      <c r="Z173" s="8">
        <f t="shared" si="49"/>
        <v>-45</v>
      </c>
      <c r="AA173" s="8">
        <f t="shared" si="52"/>
        <v>-42</v>
      </c>
      <c r="AB173" s="8">
        <f t="shared" si="53"/>
        <v>-33</v>
      </c>
      <c r="AC173" s="8">
        <f t="shared" si="54"/>
        <v>-29</v>
      </c>
      <c r="AD173" s="8">
        <f t="shared" si="55"/>
        <v>-27</v>
      </c>
      <c r="AE173" s="8">
        <f t="shared" si="56"/>
        <v>-27</v>
      </c>
      <c r="AF173" s="8">
        <f t="shared" si="57"/>
        <v>-26</v>
      </c>
      <c r="AG173" s="8">
        <f t="shared" si="58"/>
        <v>-26</v>
      </c>
      <c r="AH173" s="8">
        <f t="shared" si="59"/>
        <v>-58</v>
      </c>
      <c r="AI173" s="8">
        <f t="shared" si="60"/>
        <v>-49</v>
      </c>
    </row>
    <row r="174" spans="23:35">
      <c r="W174" s="49">
        <v>24.9</v>
      </c>
      <c r="X174" s="8">
        <f t="shared" si="50"/>
        <v>-58</v>
      </c>
      <c r="Y174" s="8">
        <f t="shared" si="51"/>
        <v>-49</v>
      </c>
      <c r="Z174" s="8">
        <f t="shared" si="49"/>
        <v>-45</v>
      </c>
      <c r="AA174" s="8">
        <f t="shared" si="52"/>
        <v>-42</v>
      </c>
      <c r="AB174" s="8">
        <f t="shared" si="53"/>
        <v>-33</v>
      </c>
      <c r="AC174" s="8">
        <f t="shared" si="54"/>
        <v>-29</v>
      </c>
      <c r="AD174" s="8">
        <f t="shared" si="55"/>
        <v>-27</v>
      </c>
      <c r="AE174" s="8">
        <f t="shared" si="56"/>
        <v>-27</v>
      </c>
      <c r="AF174" s="8">
        <f t="shared" si="57"/>
        <v>-26</v>
      </c>
      <c r="AG174" s="8">
        <f t="shared" si="58"/>
        <v>-26</v>
      </c>
      <c r="AH174" s="8">
        <f t="shared" si="59"/>
        <v>-58</v>
      </c>
      <c r="AI174" s="8">
        <f t="shared" si="60"/>
        <v>-49</v>
      </c>
    </row>
    <row r="175" spans="23:35">
      <c r="W175" s="50">
        <v>25</v>
      </c>
      <c r="X175" s="8">
        <f t="shared" si="50"/>
        <v>-58</v>
      </c>
      <c r="Y175" s="8">
        <f t="shared" si="51"/>
        <v>-49</v>
      </c>
      <c r="Z175" s="8">
        <f t="shared" si="49"/>
        <v>-45</v>
      </c>
      <c r="AA175" s="8">
        <f t="shared" si="52"/>
        <v>-42</v>
      </c>
      <c r="AB175" s="8">
        <f t="shared" si="53"/>
        <v>-33</v>
      </c>
      <c r="AC175" s="8">
        <f t="shared" si="54"/>
        <v>-29</v>
      </c>
      <c r="AD175" s="8">
        <f t="shared" si="55"/>
        <v>-27</v>
      </c>
      <c r="AE175" s="8">
        <f t="shared" si="56"/>
        <v>-27</v>
      </c>
      <c r="AF175" s="8">
        <f t="shared" si="57"/>
        <v>-26</v>
      </c>
      <c r="AG175" s="8">
        <f t="shared" si="58"/>
        <v>-26</v>
      </c>
      <c r="AH175" s="8">
        <f t="shared" si="59"/>
        <v>-58</v>
      </c>
      <c r="AI175" s="8">
        <f t="shared" si="60"/>
        <v>-49</v>
      </c>
    </row>
    <row r="176" spans="23:35">
      <c r="W176" s="49">
        <v>25.1</v>
      </c>
      <c r="X176" s="8">
        <f t="shared" si="50"/>
        <v>-58</v>
      </c>
      <c r="Y176" s="8">
        <f t="shared" si="51"/>
        <v>-49</v>
      </c>
      <c r="Z176" s="8">
        <f t="shared" si="49"/>
        <v>-45</v>
      </c>
      <c r="AA176" s="8">
        <f t="shared" si="52"/>
        <v>-42</v>
      </c>
      <c r="AB176" s="8">
        <f t="shared" si="53"/>
        <v>-33</v>
      </c>
      <c r="AC176" s="8">
        <f t="shared" si="54"/>
        <v>-29</v>
      </c>
      <c r="AD176" s="8">
        <f t="shared" si="55"/>
        <v>-27</v>
      </c>
      <c r="AE176" s="8">
        <f t="shared" si="56"/>
        <v>-27</v>
      </c>
      <c r="AF176" s="8">
        <f t="shared" si="57"/>
        <v>-26</v>
      </c>
      <c r="AG176" s="8">
        <f t="shared" si="58"/>
        <v>-26</v>
      </c>
      <c r="AH176" s="8">
        <f t="shared" si="59"/>
        <v>-58</v>
      </c>
      <c r="AI176" s="8">
        <f t="shared" si="60"/>
        <v>-49</v>
      </c>
    </row>
    <row r="177" spans="23:35">
      <c r="W177" s="50">
        <v>25.2</v>
      </c>
      <c r="X177" s="8">
        <f t="shared" si="50"/>
        <v>-58</v>
      </c>
      <c r="Y177" s="8">
        <f t="shared" si="51"/>
        <v>-49</v>
      </c>
      <c r="Z177" s="8">
        <f t="shared" si="49"/>
        <v>-45</v>
      </c>
      <c r="AA177" s="8">
        <f t="shared" si="52"/>
        <v>-42</v>
      </c>
      <c r="AB177" s="8">
        <f t="shared" si="53"/>
        <v>-33</v>
      </c>
      <c r="AC177" s="8">
        <f t="shared" si="54"/>
        <v>-29</v>
      </c>
      <c r="AD177" s="8">
        <f t="shared" si="55"/>
        <v>-27</v>
      </c>
      <c r="AE177" s="8">
        <f t="shared" si="56"/>
        <v>-27</v>
      </c>
      <c r="AF177" s="8">
        <f t="shared" si="57"/>
        <v>-26</v>
      </c>
      <c r="AG177" s="8">
        <f t="shared" si="58"/>
        <v>-26</v>
      </c>
      <c r="AH177" s="8">
        <f t="shared" si="59"/>
        <v>-58</v>
      </c>
      <c r="AI177" s="8">
        <f t="shared" si="60"/>
        <v>-49</v>
      </c>
    </row>
    <row r="178" spans="23:35">
      <c r="W178" s="49">
        <v>25.3</v>
      </c>
      <c r="X178" s="8">
        <f t="shared" si="50"/>
        <v>-58</v>
      </c>
      <c r="Y178" s="8">
        <f t="shared" si="51"/>
        <v>-49</v>
      </c>
      <c r="Z178" s="8">
        <f t="shared" si="49"/>
        <v>-45</v>
      </c>
      <c r="AA178" s="8">
        <f t="shared" si="52"/>
        <v>-42</v>
      </c>
      <c r="AB178" s="8">
        <f t="shared" si="53"/>
        <v>-33</v>
      </c>
      <c r="AC178" s="8">
        <f t="shared" si="54"/>
        <v>-29</v>
      </c>
      <c r="AD178" s="8">
        <f t="shared" si="55"/>
        <v>-27</v>
      </c>
      <c r="AE178" s="8">
        <f t="shared" si="56"/>
        <v>-27</v>
      </c>
      <c r="AF178" s="8">
        <f t="shared" si="57"/>
        <v>-26</v>
      </c>
      <c r="AG178" s="8">
        <f t="shared" si="58"/>
        <v>-26</v>
      </c>
      <c r="AH178" s="8">
        <f t="shared" si="59"/>
        <v>-58</v>
      </c>
      <c r="AI178" s="8">
        <f t="shared" si="60"/>
        <v>-49</v>
      </c>
    </row>
    <row r="179" spans="23:35">
      <c r="W179" s="50">
        <v>25.4</v>
      </c>
      <c r="X179" s="8">
        <f t="shared" si="50"/>
        <v>-58</v>
      </c>
      <c r="Y179" s="8">
        <f t="shared" si="51"/>
        <v>-49</v>
      </c>
      <c r="Z179" s="8">
        <f t="shared" si="49"/>
        <v>-45</v>
      </c>
      <c r="AA179" s="8">
        <f t="shared" si="52"/>
        <v>-42</v>
      </c>
      <c r="AB179" s="8">
        <f t="shared" si="53"/>
        <v>-33</v>
      </c>
      <c r="AC179" s="8">
        <f t="shared" si="54"/>
        <v>-29</v>
      </c>
      <c r="AD179" s="8">
        <f t="shared" si="55"/>
        <v>-27</v>
      </c>
      <c r="AE179" s="8">
        <f t="shared" si="56"/>
        <v>-27</v>
      </c>
      <c r="AF179" s="8">
        <f t="shared" si="57"/>
        <v>-26</v>
      </c>
      <c r="AG179" s="8">
        <f t="shared" si="58"/>
        <v>-26</v>
      </c>
      <c r="AH179" s="8">
        <f t="shared" si="59"/>
        <v>-58</v>
      </c>
      <c r="AI179" s="8">
        <f t="shared" si="60"/>
        <v>-49</v>
      </c>
    </row>
    <row r="180" spans="23:35">
      <c r="W180" s="49">
        <v>25.5</v>
      </c>
      <c r="X180" s="8">
        <f t="shared" si="50"/>
        <v>-58</v>
      </c>
      <c r="Y180" s="8">
        <f t="shared" si="51"/>
        <v>-49</v>
      </c>
      <c r="Z180" s="8">
        <f t="shared" si="49"/>
        <v>-45</v>
      </c>
      <c r="AA180" s="8">
        <f t="shared" si="52"/>
        <v>-42</v>
      </c>
      <c r="AB180" s="8">
        <f t="shared" si="53"/>
        <v>-33</v>
      </c>
      <c r="AC180" s="8">
        <f t="shared" si="54"/>
        <v>-29</v>
      </c>
      <c r="AD180" s="8">
        <f t="shared" si="55"/>
        <v>-27</v>
      </c>
      <c r="AE180" s="8">
        <f t="shared" si="56"/>
        <v>-27</v>
      </c>
      <c r="AF180" s="8">
        <f t="shared" si="57"/>
        <v>-26</v>
      </c>
      <c r="AG180" s="8">
        <f t="shared" si="58"/>
        <v>-26</v>
      </c>
      <c r="AH180" s="8">
        <f t="shared" si="59"/>
        <v>-58</v>
      </c>
      <c r="AI180" s="8">
        <f t="shared" si="60"/>
        <v>-49</v>
      </c>
    </row>
    <row r="181" spans="23:35">
      <c r="W181" s="50">
        <v>25.6</v>
      </c>
      <c r="X181" s="8">
        <f t="shared" si="50"/>
        <v>-58</v>
      </c>
      <c r="Y181" s="8">
        <f t="shared" si="51"/>
        <v>-49</v>
      </c>
      <c r="Z181" s="8">
        <f t="shared" si="49"/>
        <v>-45</v>
      </c>
      <c r="AA181" s="8">
        <f t="shared" si="52"/>
        <v>-42</v>
      </c>
      <c r="AB181" s="8">
        <f t="shared" si="53"/>
        <v>-33</v>
      </c>
      <c r="AC181" s="8">
        <f t="shared" si="54"/>
        <v>-29</v>
      </c>
      <c r="AD181" s="8">
        <f t="shared" si="55"/>
        <v>-27</v>
      </c>
      <c r="AE181" s="8">
        <f t="shared" si="56"/>
        <v>-27</v>
      </c>
      <c r="AF181" s="8">
        <f t="shared" si="57"/>
        <v>-26</v>
      </c>
      <c r="AG181" s="8">
        <f t="shared" si="58"/>
        <v>-26</v>
      </c>
      <c r="AH181" s="8">
        <f t="shared" si="59"/>
        <v>-58</v>
      </c>
      <c r="AI181" s="8">
        <f t="shared" si="60"/>
        <v>-49</v>
      </c>
    </row>
    <row r="182" spans="23:35">
      <c r="W182" s="49">
        <v>25.7</v>
      </c>
      <c r="X182" s="8">
        <f t="shared" si="50"/>
        <v>-58</v>
      </c>
      <c r="Y182" s="8">
        <f t="shared" si="51"/>
        <v>-49</v>
      </c>
      <c r="Z182" s="8">
        <f t="shared" si="49"/>
        <v>-45</v>
      </c>
      <c r="AA182" s="8">
        <f t="shared" si="52"/>
        <v>-42</v>
      </c>
      <c r="AB182" s="8">
        <f t="shared" si="53"/>
        <v>-33</v>
      </c>
      <c r="AC182" s="8">
        <f t="shared" si="54"/>
        <v>-29</v>
      </c>
      <c r="AD182" s="8">
        <f t="shared" si="55"/>
        <v>-27</v>
      </c>
      <c r="AE182" s="8">
        <f t="shared" si="56"/>
        <v>-27</v>
      </c>
      <c r="AF182" s="8">
        <f t="shared" si="57"/>
        <v>-26</v>
      </c>
      <c r="AG182" s="8">
        <f t="shared" si="58"/>
        <v>-26</v>
      </c>
      <c r="AH182" s="8">
        <f t="shared" si="59"/>
        <v>-58</v>
      </c>
      <c r="AI182" s="8">
        <f t="shared" si="60"/>
        <v>-49</v>
      </c>
    </row>
    <row r="183" spans="23:35">
      <c r="W183" s="50">
        <v>25.8</v>
      </c>
      <c r="X183" s="8">
        <f t="shared" si="50"/>
        <v>-58</v>
      </c>
      <c r="Y183" s="8">
        <f t="shared" si="51"/>
        <v>-49</v>
      </c>
      <c r="Z183" s="8">
        <f t="shared" si="49"/>
        <v>-45</v>
      </c>
      <c r="AA183" s="8">
        <f t="shared" si="52"/>
        <v>-42</v>
      </c>
      <c r="AB183" s="8">
        <f t="shared" si="53"/>
        <v>-33</v>
      </c>
      <c r="AC183" s="8">
        <f t="shared" si="54"/>
        <v>-29</v>
      </c>
      <c r="AD183" s="8">
        <f t="shared" si="55"/>
        <v>-27</v>
      </c>
      <c r="AE183" s="8">
        <f t="shared" si="56"/>
        <v>-27</v>
      </c>
      <c r="AF183" s="8">
        <f t="shared" si="57"/>
        <v>-26</v>
      </c>
      <c r="AG183" s="8">
        <f t="shared" si="58"/>
        <v>-26</v>
      </c>
      <c r="AH183" s="8">
        <f t="shared" si="59"/>
        <v>-58</v>
      </c>
      <c r="AI183" s="8">
        <f t="shared" si="60"/>
        <v>-49</v>
      </c>
    </row>
    <row r="184" spans="23:35">
      <c r="W184" s="49">
        <v>25.9</v>
      </c>
      <c r="X184" s="8">
        <f t="shared" si="50"/>
        <v>-58</v>
      </c>
      <c r="Y184" s="8">
        <f t="shared" si="51"/>
        <v>-49</v>
      </c>
      <c r="Z184" s="8">
        <f t="shared" si="49"/>
        <v>-45</v>
      </c>
      <c r="AA184" s="8">
        <f t="shared" si="52"/>
        <v>-42</v>
      </c>
      <c r="AB184" s="8">
        <f t="shared" si="53"/>
        <v>-33</v>
      </c>
      <c r="AC184" s="8">
        <f t="shared" si="54"/>
        <v>-29</v>
      </c>
      <c r="AD184" s="8">
        <f t="shared" si="55"/>
        <v>-27</v>
      </c>
      <c r="AE184" s="8">
        <f t="shared" si="56"/>
        <v>-27</v>
      </c>
      <c r="AF184" s="8">
        <f t="shared" si="57"/>
        <v>-26</v>
      </c>
      <c r="AG184" s="8">
        <f t="shared" si="58"/>
        <v>-26</v>
      </c>
      <c r="AH184" s="8">
        <f t="shared" si="59"/>
        <v>-58</v>
      </c>
      <c r="AI184" s="8">
        <f t="shared" si="60"/>
        <v>-49</v>
      </c>
    </row>
    <row r="185" spans="23:35">
      <c r="W185" s="50">
        <v>26</v>
      </c>
      <c r="X185" s="8">
        <f t="shared" si="50"/>
        <v>-58</v>
      </c>
      <c r="Y185" s="8">
        <f t="shared" si="51"/>
        <v>-49</v>
      </c>
      <c r="Z185" s="8">
        <f t="shared" si="49"/>
        <v>-45</v>
      </c>
      <c r="AA185" s="8">
        <f t="shared" si="52"/>
        <v>-42</v>
      </c>
      <c r="AB185" s="8">
        <f t="shared" si="53"/>
        <v>-33</v>
      </c>
      <c r="AC185" s="8">
        <f t="shared" si="54"/>
        <v>-29</v>
      </c>
      <c r="AD185" s="8">
        <f t="shared" si="55"/>
        <v>-27</v>
      </c>
      <c r="AE185" s="8">
        <f t="shared" si="56"/>
        <v>-27</v>
      </c>
      <c r="AF185" s="8">
        <f t="shared" si="57"/>
        <v>-30</v>
      </c>
      <c r="AG185" s="8">
        <f t="shared" si="58"/>
        <v>-30</v>
      </c>
      <c r="AH185" s="8">
        <f t="shared" si="59"/>
        <v>-58</v>
      </c>
      <c r="AI185" s="8">
        <f t="shared" si="60"/>
        <v>-49</v>
      </c>
    </row>
    <row r="186" spans="23:35">
      <c r="W186" s="49">
        <v>26.1</v>
      </c>
      <c r="X186" s="8">
        <f t="shared" si="50"/>
        <v>-58</v>
      </c>
      <c r="Y186" s="8">
        <f t="shared" si="51"/>
        <v>-49</v>
      </c>
      <c r="Z186" s="8">
        <f t="shared" si="49"/>
        <v>-45</v>
      </c>
      <c r="AA186" s="8">
        <f t="shared" si="52"/>
        <v>-42</v>
      </c>
      <c r="AB186" s="8">
        <f t="shared" si="53"/>
        <v>-33</v>
      </c>
      <c r="AC186" s="8">
        <f t="shared" si="54"/>
        <v>-29</v>
      </c>
      <c r="AD186" s="8">
        <f t="shared" si="55"/>
        <v>-27</v>
      </c>
      <c r="AE186" s="8">
        <f t="shared" si="56"/>
        <v>-27</v>
      </c>
      <c r="AF186" s="8">
        <f t="shared" si="57"/>
        <v>-30</v>
      </c>
      <c r="AG186" s="8">
        <f t="shared" si="58"/>
        <v>-30</v>
      </c>
      <c r="AH186" s="8">
        <f t="shared" si="59"/>
        <v>-58</v>
      </c>
      <c r="AI186" s="8">
        <f t="shared" si="60"/>
        <v>-49</v>
      </c>
    </row>
    <row r="187" spans="23:35">
      <c r="W187" s="50">
        <v>26.2</v>
      </c>
      <c r="X187" s="8">
        <f t="shared" si="50"/>
        <v>-58</v>
      </c>
      <c r="Y187" s="8">
        <f t="shared" si="51"/>
        <v>-49</v>
      </c>
      <c r="Z187" s="8">
        <f t="shared" si="49"/>
        <v>-45</v>
      </c>
      <c r="AA187" s="8">
        <f t="shared" si="52"/>
        <v>-42</v>
      </c>
      <c r="AB187" s="8">
        <f t="shared" si="53"/>
        <v>-33</v>
      </c>
      <c r="AC187" s="8">
        <f t="shared" si="54"/>
        <v>-29</v>
      </c>
      <c r="AD187" s="8">
        <f t="shared" si="55"/>
        <v>-27</v>
      </c>
      <c r="AE187" s="8">
        <f t="shared" si="56"/>
        <v>-27</v>
      </c>
      <c r="AF187" s="8">
        <f t="shared" si="57"/>
        <v>-30</v>
      </c>
      <c r="AG187" s="8">
        <f t="shared" si="58"/>
        <v>-30</v>
      </c>
      <c r="AH187" s="8">
        <f t="shared" si="59"/>
        <v>-58</v>
      </c>
      <c r="AI187" s="8">
        <f t="shared" si="60"/>
        <v>-49</v>
      </c>
    </row>
    <row r="188" spans="23:35">
      <c r="W188" s="49">
        <v>26.3</v>
      </c>
      <c r="X188" s="8">
        <f t="shared" si="50"/>
        <v>-58</v>
      </c>
      <c r="Y188" s="8">
        <f t="shared" si="51"/>
        <v>-49</v>
      </c>
      <c r="Z188" s="8">
        <f t="shared" si="49"/>
        <v>-45</v>
      </c>
      <c r="AA188" s="8">
        <f t="shared" si="52"/>
        <v>-42</v>
      </c>
      <c r="AB188" s="8">
        <f t="shared" si="53"/>
        <v>-33</v>
      </c>
      <c r="AC188" s="8">
        <f t="shared" si="54"/>
        <v>-29</v>
      </c>
      <c r="AD188" s="8">
        <f t="shared" si="55"/>
        <v>-27</v>
      </c>
      <c r="AE188" s="8">
        <f t="shared" si="56"/>
        <v>-27</v>
      </c>
      <c r="AF188" s="8">
        <f t="shared" si="57"/>
        <v>-30</v>
      </c>
      <c r="AG188" s="8">
        <f t="shared" si="58"/>
        <v>-30</v>
      </c>
      <c r="AH188" s="8">
        <f t="shared" si="59"/>
        <v>-58</v>
      </c>
      <c r="AI188" s="8">
        <f t="shared" si="60"/>
        <v>-49</v>
      </c>
    </row>
    <row r="189" spans="23:35">
      <c r="W189" s="50">
        <v>26.4</v>
      </c>
      <c r="X189" s="8">
        <f t="shared" si="50"/>
        <v>-58</v>
      </c>
      <c r="Y189" s="8">
        <f t="shared" si="51"/>
        <v>-49</v>
      </c>
      <c r="Z189" s="8">
        <f t="shared" si="49"/>
        <v>-45</v>
      </c>
      <c r="AA189" s="8">
        <f t="shared" si="52"/>
        <v>-42</v>
      </c>
      <c r="AB189" s="8">
        <f t="shared" si="53"/>
        <v>-33</v>
      </c>
      <c r="AC189" s="8">
        <f t="shared" si="54"/>
        <v>-29</v>
      </c>
      <c r="AD189" s="8">
        <f t="shared" si="55"/>
        <v>-27</v>
      </c>
      <c r="AE189" s="8">
        <f t="shared" si="56"/>
        <v>-27</v>
      </c>
      <c r="AF189" s="8">
        <f t="shared" si="57"/>
        <v>-30</v>
      </c>
      <c r="AG189" s="8">
        <f t="shared" si="58"/>
        <v>-30</v>
      </c>
      <c r="AH189" s="8">
        <f t="shared" si="59"/>
        <v>-58</v>
      </c>
      <c r="AI189" s="8">
        <f t="shared" si="60"/>
        <v>-49</v>
      </c>
    </row>
    <row r="190" spans="23:35">
      <c r="W190" s="49">
        <v>26.5</v>
      </c>
      <c r="X190" s="8">
        <f t="shared" si="50"/>
        <v>-58</v>
      </c>
      <c r="Y190" s="8">
        <f t="shared" si="51"/>
        <v>-49</v>
      </c>
      <c r="Z190" s="8">
        <f t="shared" si="49"/>
        <v>-45</v>
      </c>
      <c r="AA190" s="8">
        <f t="shared" si="52"/>
        <v>-42</v>
      </c>
      <c r="AB190" s="8">
        <f t="shared" si="53"/>
        <v>-33</v>
      </c>
      <c r="AC190" s="8">
        <f t="shared" si="54"/>
        <v>-29</v>
      </c>
      <c r="AD190" s="8">
        <f t="shared" si="55"/>
        <v>-27</v>
      </c>
      <c r="AE190" s="8">
        <f t="shared" si="56"/>
        <v>-27</v>
      </c>
      <c r="AF190" s="8">
        <f t="shared" si="57"/>
        <v>-30</v>
      </c>
      <c r="AG190" s="8">
        <f t="shared" si="58"/>
        <v>-30</v>
      </c>
      <c r="AH190" s="8">
        <f t="shared" si="59"/>
        <v>-58</v>
      </c>
      <c r="AI190" s="8">
        <f t="shared" si="60"/>
        <v>-49</v>
      </c>
    </row>
    <row r="191" spans="23:35">
      <c r="W191" s="50">
        <v>26.6</v>
      </c>
      <c r="X191" s="8">
        <f t="shared" si="50"/>
        <v>-58</v>
      </c>
      <c r="Y191" s="8">
        <f t="shared" si="51"/>
        <v>-49</v>
      </c>
      <c r="Z191" s="8">
        <f t="shared" si="49"/>
        <v>-45</v>
      </c>
      <c r="AA191" s="8">
        <f t="shared" si="52"/>
        <v>-42</v>
      </c>
      <c r="AB191" s="8">
        <f t="shared" si="53"/>
        <v>-33</v>
      </c>
      <c r="AC191" s="8">
        <f t="shared" si="54"/>
        <v>-29</v>
      </c>
      <c r="AD191" s="8">
        <f t="shared" si="55"/>
        <v>-27</v>
      </c>
      <c r="AE191" s="8">
        <f t="shared" si="56"/>
        <v>-27</v>
      </c>
      <c r="AF191" s="8">
        <f t="shared" si="57"/>
        <v>-30</v>
      </c>
      <c r="AG191" s="8">
        <f t="shared" si="58"/>
        <v>-30</v>
      </c>
      <c r="AH191" s="8">
        <f t="shared" si="59"/>
        <v>-58</v>
      </c>
      <c r="AI191" s="8">
        <f t="shared" si="60"/>
        <v>-49</v>
      </c>
    </row>
    <row r="192" spans="23:35">
      <c r="W192" s="49">
        <v>26.7</v>
      </c>
      <c r="X192" s="8">
        <f t="shared" si="50"/>
        <v>-58</v>
      </c>
      <c r="Y192" s="8">
        <f t="shared" si="51"/>
        <v>-49</v>
      </c>
      <c r="Z192" s="8">
        <f t="shared" si="49"/>
        <v>-45</v>
      </c>
      <c r="AA192" s="8">
        <f t="shared" si="52"/>
        <v>-42</v>
      </c>
      <c r="AB192" s="8">
        <f t="shared" si="53"/>
        <v>-33</v>
      </c>
      <c r="AC192" s="8">
        <f t="shared" si="54"/>
        <v>-29</v>
      </c>
      <c r="AD192" s="8">
        <f t="shared" si="55"/>
        <v>-27</v>
      </c>
      <c r="AE192" s="8">
        <f t="shared" si="56"/>
        <v>-27</v>
      </c>
      <c r="AF192" s="8">
        <f t="shared" si="57"/>
        <v>-30</v>
      </c>
      <c r="AG192" s="8">
        <f t="shared" si="58"/>
        <v>-30</v>
      </c>
      <c r="AH192" s="8">
        <f t="shared" si="59"/>
        <v>-58</v>
      </c>
      <c r="AI192" s="8">
        <f t="shared" si="60"/>
        <v>-49</v>
      </c>
    </row>
    <row r="193" spans="23:35">
      <c r="W193" s="50">
        <v>26.8</v>
      </c>
      <c r="X193" s="8">
        <f t="shared" si="50"/>
        <v>-58</v>
      </c>
      <c r="Y193" s="8">
        <f t="shared" si="51"/>
        <v>-49</v>
      </c>
      <c r="Z193" s="8">
        <f t="shared" si="49"/>
        <v>-45</v>
      </c>
      <c r="AA193" s="8">
        <f t="shared" si="52"/>
        <v>-42</v>
      </c>
      <c r="AB193" s="8">
        <f t="shared" si="53"/>
        <v>-33</v>
      </c>
      <c r="AC193" s="8">
        <f t="shared" si="54"/>
        <v>-29</v>
      </c>
      <c r="AD193" s="8">
        <f t="shared" si="55"/>
        <v>-27</v>
      </c>
      <c r="AE193" s="8">
        <f t="shared" si="56"/>
        <v>-27</v>
      </c>
      <c r="AF193" s="8">
        <f t="shared" si="57"/>
        <v>-30</v>
      </c>
      <c r="AG193" s="8">
        <f t="shared" si="58"/>
        <v>-30</v>
      </c>
      <c r="AH193" s="8">
        <f t="shared" si="59"/>
        <v>-58</v>
      </c>
      <c r="AI193" s="8">
        <f t="shared" si="60"/>
        <v>-49</v>
      </c>
    </row>
    <row r="194" spans="23:35">
      <c r="W194" s="49">
        <v>26.9</v>
      </c>
      <c r="X194" s="8">
        <f t="shared" si="50"/>
        <v>-58</v>
      </c>
      <c r="Y194" s="8">
        <f t="shared" si="51"/>
        <v>-49</v>
      </c>
      <c r="Z194" s="8">
        <f t="shared" si="49"/>
        <v>-45</v>
      </c>
      <c r="AA194" s="8">
        <f t="shared" si="52"/>
        <v>-42</v>
      </c>
      <c r="AB194" s="8">
        <f t="shared" si="53"/>
        <v>-33</v>
      </c>
      <c r="AC194" s="8">
        <f t="shared" si="54"/>
        <v>-29</v>
      </c>
      <c r="AD194" s="8">
        <f t="shared" si="55"/>
        <v>-27</v>
      </c>
      <c r="AE194" s="8">
        <f t="shared" si="56"/>
        <v>-27</v>
      </c>
      <c r="AF194" s="8">
        <f t="shared" si="57"/>
        <v>-30</v>
      </c>
      <c r="AG194" s="8">
        <f t="shared" si="58"/>
        <v>-30</v>
      </c>
      <c r="AH194" s="8">
        <f t="shared" si="59"/>
        <v>-58</v>
      </c>
      <c r="AI194" s="8">
        <f t="shared" si="60"/>
        <v>-49</v>
      </c>
    </row>
    <row r="195" spans="23:35">
      <c r="W195" s="50">
        <v>27</v>
      </c>
      <c r="X195" s="8">
        <f t="shared" si="50"/>
        <v>-58</v>
      </c>
      <c r="Y195" s="8">
        <f t="shared" si="51"/>
        <v>-49</v>
      </c>
      <c r="Z195" s="8">
        <f t="shared" si="49"/>
        <v>-45</v>
      </c>
      <c r="AA195" s="8">
        <f t="shared" si="52"/>
        <v>-42</v>
      </c>
      <c r="AB195" s="8">
        <f t="shared" si="53"/>
        <v>-33</v>
      </c>
      <c r="AC195" s="8">
        <f t="shared" si="54"/>
        <v>-29</v>
      </c>
      <c r="AD195" s="8">
        <f t="shared" si="55"/>
        <v>-30</v>
      </c>
      <c r="AE195" s="8">
        <f t="shared" si="56"/>
        <v>-30</v>
      </c>
      <c r="AF195" s="8">
        <f t="shared" si="57"/>
        <v>-30</v>
      </c>
      <c r="AG195" s="8">
        <f t="shared" si="58"/>
        <v>-30</v>
      </c>
      <c r="AH195" s="8">
        <f t="shared" si="59"/>
        <v>-58</v>
      </c>
      <c r="AI195" s="8">
        <f t="shared" si="60"/>
        <v>-49</v>
      </c>
    </row>
    <row r="196" spans="23:35">
      <c r="W196" s="49">
        <v>27.1</v>
      </c>
      <c r="X196" s="8">
        <f t="shared" si="50"/>
        <v>-58</v>
      </c>
      <c r="Y196" s="8">
        <f t="shared" si="51"/>
        <v>-49</v>
      </c>
      <c r="Z196" s="8">
        <f t="shared" si="49"/>
        <v>-45</v>
      </c>
      <c r="AA196" s="8">
        <f t="shared" si="52"/>
        <v>-42</v>
      </c>
      <c r="AB196" s="8">
        <f t="shared" si="53"/>
        <v>-33</v>
      </c>
      <c r="AC196" s="8">
        <f t="shared" si="54"/>
        <v>-29</v>
      </c>
      <c r="AD196" s="8">
        <f t="shared" si="55"/>
        <v>-30</v>
      </c>
      <c r="AE196" s="8">
        <f t="shared" si="56"/>
        <v>-30</v>
      </c>
      <c r="AF196" s="8">
        <f t="shared" si="57"/>
        <v>-30</v>
      </c>
      <c r="AG196" s="8">
        <f t="shared" si="58"/>
        <v>-30</v>
      </c>
      <c r="AH196" s="8">
        <f t="shared" si="59"/>
        <v>-58</v>
      </c>
      <c r="AI196" s="8">
        <f t="shared" si="60"/>
        <v>-49</v>
      </c>
    </row>
    <row r="197" spans="23:35">
      <c r="W197" s="50">
        <v>27.2</v>
      </c>
      <c r="X197" s="8">
        <f t="shared" si="50"/>
        <v>-58</v>
      </c>
      <c r="Y197" s="8">
        <f t="shared" si="51"/>
        <v>-49</v>
      </c>
      <c r="Z197" s="8">
        <f t="shared" si="49"/>
        <v>-45</v>
      </c>
      <c r="AA197" s="8">
        <f t="shared" si="52"/>
        <v>-42</v>
      </c>
      <c r="AB197" s="8">
        <f t="shared" si="53"/>
        <v>-33</v>
      </c>
      <c r="AC197" s="8">
        <f t="shared" si="54"/>
        <v>-29</v>
      </c>
      <c r="AD197" s="8">
        <f t="shared" si="55"/>
        <v>-30</v>
      </c>
      <c r="AE197" s="8">
        <f t="shared" si="56"/>
        <v>-30</v>
      </c>
      <c r="AF197" s="8">
        <f t="shared" si="57"/>
        <v>-30</v>
      </c>
      <c r="AG197" s="8">
        <f t="shared" si="58"/>
        <v>-30</v>
      </c>
      <c r="AH197" s="8">
        <f t="shared" si="59"/>
        <v>-58</v>
      </c>
      <c r="AI197" s="8">
        <f t="shared" si="60"/>
        <v>-49</v>
      </c>
    </row>
    <row r="198" spans="23:35">
      <c r="W198" s="49">
        <v>27.3</v>
      </c>
      <c r="X198" s="8">
        <f t="shared" si="50"/>
        <v>-58</v>
      </c>
      <c r="Y198" s="8">
        <f t="shared" si="51"/>
        <v>-49</v>
      </c>
      <c r="Z198" s="8">
        <f t="shared" si="49"/>
        <v>-45</v>
      </c>
      <c r="AA198" s="8">
        <f t="shared" si="52"/>
        <v>-42</v>
      </c>
      <c r="AB198" s="8">
        <f t="shared" si="53"/>
        <v>-33</v>
      </c>
      <c r="AC198" s="8">
        <f t="shared" si="54"/>
        <v>-29</v>
      </c>
      <c r="AD198" s="8">
        <f t="shared" si="55"/>
        <v>-30</v>
      </c>
      <c r="AE198" s="8">
        <f t="shared" si="56"/>
        <v>-30</v>
      </c>
      <c r="AF198" s="8">
        <f t="shared" si="57"/>
        <v>-30</v>
      </c>
      <c r="AG198" s="8">
        <f t="shared" si="58"/>
        <v>-30</v>
      </c>
      <c r="AH198" s="8">
        <f t="shared" si="59"/>
        <v>-58</v>
      </c>
      <c r="AI198" s="8">
        <f t="shared" si="60"/>
        <v>-49</v>
      </c>
    </row>
    <row r="199" spans="23:35">
      <c r="W199" s="50">
        <v>27.4</v>
      </c>
      <c r="X199" s="8">
        <f t="shared" si="50"/>
        <v>-58</v>
      </c>
      <c r="Y199" s="8">
        <f t="shared" si="51"/>
        <v>-49</v>
      </c>
      <c r="Z199" s="8">
        <f t="shared" si="49"/>
        <v>-45</v>
      </c>
      <c r="AA199" s="8">
        <f t="shared" si="52"/>
        <v>-42</v>
      </c>
      <c r="AB199" s="8">
        <f t="shared" si="53"/>
        <v>-33</v>
      </c>
      <c r="AC199" s="8">
        <f t="shared" si="54"/>
        <v>-29</v>
      </c>
      <c r="AD199" s="8">
        <f t="shared" si="55"/>
        <v>-30</v>
      </c>
      <c r="AE199" s="8">
        <f t="shared" si="56"/>
        <v>-30</v>
      </c>
      <c r="AF199" s="8">
        <f t="shared" si="57"/>
        <v>-30</v>
      </c>
      <c r="AG199" s="8">
        <f t="shared" si="58"/>
        <v>-30</v>
      </c>
      <c r="AH199" s="8">
        <f t="shared" si="59"/>
        <v>-58</v>
      </c>
      <c r="AI199" s="8">
        <f t="shared" si="60"/>
        <v>-49</v>
      </c>
    </row>
    <row r="200" spans="23:35">
      <c r="W200" s="49">
        <v>27.5</v>
      </c>
      <c r="X200" s="8">
        <f t="shared" si="50"/>
        <v>-58</v>
      </c>
      <c r="Y200" s="8">
        <f t="shared" si="51"/>
        <v>-49</v>
      </c>
      <c r="Z200" s="8">
        <f t="shared" si="49"/>
        <v>-45</v>
      </c>
      <c r="AA200" s="8">
        <f t="shared" si="52"/>
        <v>-42</v>
      </c>
      <c r="AB200" s="8">
        <f t="shared" si="53"/>
        <v>-33</v>
      </c>
      <c r="AC200" s="8">
        <f t="shared" si="54"/>
        <v>-29</v>
      </c>
      <c r="AD200" s="8">
        <f t="shared" si="55"/>
        <v>-30</v>
      </c>
      <c r="AE200" s="8">
        <f t="shared" si="56"/>
        <v>-30</v>
      </c>
      <c r="AF200" s="8">
        <f t="shared" si="57"/>
        <v>-30</v>
      </c>
      <c r="AG200" s="8">
        <f t="shared" si="58"/>
        <v>-30</v>
      </c>
      <c r="AH200" s="8">
        <f t="shared" si="59"/>
        <v>-58</v>
      </c>
      <c r="AI200" s="8">
        <f t="shared" si="60"/>
        <v>-49</v>
      </c>
    </row>
    <row r="201" spans="23:35">
      <c r="W201" s="50">
        <v>27.6</v>
      </c>
      <c r="X201" s="8">
        <f t="shared" si="50"/>
        <v>-58</v>
      </c>
      <c r="Y201" s="8">
        <f t="shared" si="51"/>
        <v>-49</v>
      </c>
      <c r="Z201" s="8">
        <f t="shared" si="49"/>
        <v>-45</v>
      </c>
      <c r="AA201" s="8">
        <f t="shared" si="52"/>
        <v>-42</v>
      </c>
      <c r="AB201" s="8">
        <f t="shared" si="53"/>
        <v>-33</v>
      </c>
      <c r="AC201" s="8">
        <f t="shared" si="54"/>
        <v>-29</v>
      </c>
      <c r="AD201" s="8">
        <f t="shared" si="55"/>
        <v>-30</v>
      </c>
      <c r="AE201" s="8">
        <f t="shared" si="56"/>
        <v>-30</v>
      </c>
      <c r="AF201" s="8">
        <f t="shared" si="57"/>
        <v>-30</v>
      </c>
      <c r="AG201" s="8">
        <f t="shared" si="58"/>
        <v>-30</v>
      </c>
      <c r="AH201" s="8">
        <f t="shared" si="59"/>
        <v>-58</v>
      </c>
      <c r="AI201" s="8">
        <f t="shared" si="60"/>
        <v>-49</v>
      </c>
    </row>
    <row r="202" spans="23:35">
      <c r="W202" s="49">
        <v>27.7</v>
      </c>
      <c r="X202" s="8">
        <f t="shared" si="50"/>
        <v>-58</v>
      </c>
      <c r="Y202" s="8">
        <f t="shared" si="51"/>
        <v>-49</v>
      </c>
      <c r="Z202" s="8">
        <f t="shared" si="49"/>
        <v>-45</v>
      </c>
      <c r="AA202" s="8">
        <f t="shared" si="52"/>
        <v>-42</v>
      </c>
      <c r="AB202" s="8">
        <f t="shared" si="53"/>
        <v>-33</v>
      </c>
      <c r="AC202" s="8">
        <f t="shared" si="54"/>
        <v>-29</v>
      </c>
      <c r="AD202" s="8">
        <f t="shared" si="55"/>
        <v>-30</v>
      </c>
      <c r="AE202" s="8">
        <f t="shared" si="56"/>
        <v>-30</v>
      </c>
      <c r="AF202" s="8">
        <f t="shared" si="57"/>
        <v>-30</v>
      </c>
      <c r="AG202" s="8">
        <f t="shared" si="58"/>
        <v>-30</v>
      </c>
      <c r="AH202" s="8">
        <f t="shared" si="59"/>
        <v>-58</v>
      </c>
      <c r="AI202" s="8">
        <f t="shared" si="60"/>
        <v>-49</v>
      </c>
    </row>
    <row r="203" spans="23:35">
      <c r="W203" s="50">
        <v>27.8</v>
      </c>
      <c r="X203" s="8">
        <f t="shared" si="50"/>
        <v>-58</v>
      </c>
      <c r="Y203" s="8">
        <f t="shared" si="51"/>
        <v>-49</v>
      </c>
      <c r="Z203" s="8">
        <f t="shared" si="49"/>
        <v>-45</v>
      </c>
      <c r="AA203" s="8">
        <f t="shared" si="52"/>
        <v>-42</v>
      </c>
      <c r="AB203" s="8">
        <f t="shared" si="53"/>
        <v>-33</v>
      </c>
      <c r="AC203" s="8">
        <f t="shared" si="54"/>
        <v>-29</v>
      </c>
      <c r="AD203" s="8">
        <f t="shared" si="55"/>
        <v>-30</v>
      </c>
      <c r="AE203" s="8">
        <f t="shared" si="56"/>
        <v>-30</v>
      </c>
      <c r="AF203" s="8">
        <f t="shared" si="57"/>
        <v>-30</v>
      </c>
      <c r="AG203" s="8">
        <f t="shared" si="58"/>
        <v>-30</v>
      </c>
      <c r="AH203" s="8">
        <f t="shared" si="59"/>
        <v>-58</v>
      </c>
      <c r="AI203" s="8">
        <f t="shared" si="60"/>
        <v>-49</v>
      </c>
    </row>
    <row r="204" spans="23:35">
      <c r="W204" s="49">
        <v>27.9</v>
      </c>
      <c r="X204" s="8">
        <f t="shared" si="50"/>
        <v>-58</v>
      </c>
      <c r="Y204" s="8">
        <f t="shared" si="51"/>
        <v>-49</v>
      </c>
      <c r="Z204" s="8">
        <f t="shared" si="49"/>
        <v>-45</v>
      </c>
      <c r="AA204" s="8">
        <f t="shared" si="52"/>
        <v>-42</v>
      </c>
      <c r="AB204" s="8">
        <f t="shared" si="53"/>
        <v>-33</v>
      </c>
      <c r="AC204" s="8">
        <f t="shared" si="54"/>
        <v>-29</v>
      </c>
      <c r="AD204" s="8">
        <f t="shared" si="55"/>
        <v>-30</v>
      </c>
      <c r="AE204" s="8">
        <f t="shared" si="56"/>
        <v>-30</v>
      </c>
      <c r="AF204" s="8">
        <f t="shared" si="57"/>
        <v>-30</v>
      </c>
      <c r="AG204" s="8">
        <f t="shared" si="58"/>
        <v>-30</v>
      </c>
      <c r="AH204" s="8">
        <f t="shared" si="59"/>
        <v>-58</v>
      </c>
      <c r="AI204" s="8">
        <f t="shared" si="60"/>
        <v>-49</v>
      </c>
    </row>
    <row r="205" spans="23:35">
      <c r="W205" s="50">
        <v>28</v>
      </c>
      <c r="X205" s="8">
        <f t="shared" si="50"/>
        <v>-58</v>
      </c>
      <c r="Y205" s="8">
        <f t="shared" si="51"/>
        <v>-49</v>
      </c>
      <c r="Z205" s="8">
        <f t="shared" si="49"/>
        <v>-45</v>
      </c>
      <c r="AA205" s="8">
        <f t="shared" si="52"/>
        <v>-42</v>
      </c>
      <c r="AB205" s="8">
        <f t="shared" si="53"/>
        <v>-33</v>
      </c>
      <c r="AC205" s="8">
        <f t="shared" si="54"/>
        <v>-29</v>
      </c>
      <c r="AD205" s="8">
        <f t="shared" si="55"/>
        <v>-30</v>
      </c>
      <c r="AE205" s="8">
        <f t="shared" si="56"/>
        <v>-30</v>
      </c>
      <c r="AF205" s="8">
        <f t="shared" si="57"/>
        <v>-30</v>
      </c>
      <c r="AG205" s="8">
        <f t="shared" si="58"/>
        <v>-30</v>
      </c>
      <c r="AH205" s="8">
        <f t="shared" si="59"/>
        <v>-58</v>
      </c>
      <c r="AI205" s="8">
        <f t="shared" si="60"/>
        <v>-49</v>
      </c>
    </row>
    <row r="206" spans="23:35">
      <c r="W206" s="49">
        <v>28.1</v>
      </c>
      <c r="X206" s="8">
        <f t="shared" si="50"/>
        <v>-58</v>
      </c>
      <c r="Y206" s="8">
        <f t="shared" si="51"/>
        <v>-49</v>
      </c>
      <c r="Z206" s="8">
        <f t="shared" si="49"/>
        <v>-45</v>
      </c>
      <c r="AA206" s="8">
        <f t="shared" si="52"/>
        <v>-42</v>
      </c>
      <c r="AB206" s="8">
        <f t="shared" si="53"/>
        <v>-33</v>
      </c>
      <c r="AC206" s="8">
        <f t="shared" si="54"/>
        <v>-29</v>
      </c>
      <c r="AD206" s="8">
        <f t="shared" si="55"/>
        <v>-30</v>
      </c>
      <c r="AE206" s="8">
        <f t="shared" si="56"/>
        <v>-30</v>
      </c>
      <c r="AF206" s="8">
        <f t="shared" si="57"/>
        <v>-30</v>
      </c>
      <c r="AG206" s="8">
        <f t="shared" si="58"/>
        <v>-30</v>
      </c>
      <c r="AH206" s="8">
        <f t="shared" si="59"/>
        <v>-58</v>
      </c>
      <c r="AI206" s="8">
        <f t="shared" si="60"/>
        <v>-49</v>
      </c>
    </row>
    <row r="207" spans="23:35">
      <c r="W207" s="50">
        <v>28.2</v>
      </c>
      <c r="X207" s="8">
        <f t="shared" si="50"/>
        <v>-58</v>
      </c>
      <c r="Y207" s="8">
        <f t="shared" si="51"/>
        <v>-49</v>
      </c>
      <c r="Z207" s="8">
        <f t="shared" si="49"/>
        <v>-45</v>
      </c>
      <c r="AA207" s="8">
        <f t="shared" si="52"/>
        <v>-42</v>
      </c>
      <c r="AB207" s="8">
        <f t="shared" si="53"/>
        <v>-33</v>
      </c>
      <c r="AC207" s="8">
        <f t="shared" si="54"/>
        <v>-29</v>
      </c>
      <c r="AD207" s="8">
        <f t="shared" si="55"/>
        <v>-30</v>
      </c>
      <c r="AE207" s="8">
        <f t="shared" si="56"/>
        <v>-30</v>
      </c>
      <c r="AF207" s="8">
        <f t="shared" si="57"/>
        <v>-30</v>
      </c>
      <c r="AG207" s="8">
        <f t="shared" si="58"/>
        <v>-30</v>
      </c>
      <c r="AH207" s="8">
        <f t="shared" si="59"/>
        <v>-58</v>
      </c>
      <c r="AI207" s="8">
        <f t="shared" si="60"/>
        <v>-49</v>
      </c>
    </row>
    <row r="208" spans="23:35">
      <c r="W208" s="49">
        <v>28.3</v>
      </c>
      <c r="X208" s="8">
        <f t="shared" si="50"/>
        <v>-58</v>
      </c>
      <c r="Y208" s="8">
        <f t="shared" si="51"/>
        <v>-49</v>
      </c>
      <c r="Z208" s="8">
        <f t="shared" si="49"/>
        <v>-45</v>
      </c>
      <c r="AA208" s="8">
        <f t="shared" si="52"/>
        <v>-42</v>
      </c>
      <c r="AB208" s="8">
        <f t="shared" si="53"/>
        <v>-33</v>
      </c>
      <c r="AC208" s="8">
        <f t="shared" si="54"/>
        <v>-29</v>
      </c>
      <c r="AD208" s="8">
        <f t="shared" si="55"/>
        <v>-30</v>
      </c>
      <c r="AE208" s="8">
        <f t="shared" si="56"/>
        <v>-30</v>
      </c>
      <c r="AF208" s="8">
        <f t="shared" si="57"/>
        <v>-30</v>
      </c>
      <c r="AG208" s="8">
        <f t="shared" si="58"/>
        <v>-30</v>
      </c>
      <c r="AH208" s="8">
        <f t="shared" si="59"/>
        <v>-58</v>
      </c>
      <c r="AI208" s="8">
        <f t="shared" si="60"/>
        <v>-49</v>
      </c>
    </row>
    <row r="209" spans="23:35">
      <c r="W209" s="50">
        <v>28.4</v>
      </c>
      <c r="X209" s="8">
        <f t="shared" si="50"/>
        <v>-58</v>
      </c>
      <c r="Y209" s="8">
        <f t="shared" si="51"/>
        <v>-49</v>
      </c>
      <c r="Z209" s="8">
        <f t="shared" si="49"/>
        <v>-45</v>
      </c>
      <c r="AA209" s="8">
        <f t="shared" si="52"/>
        <v>-42</v>
      </c>
      <c r="AB209" s="8">
        <f t="shared" si="53"/>
        <v>-33</v>
      </c>
      <c r="AC209" s="8">
        <f t="shared" si="54"/>
        <v>-29</v>
      </c>
      <c r="AD209" s="8">
        <f t="shared" si="55"/>
        <v>-30</v>
      </c>
      <c r="AE209" s="8">
        <f t="shared" si="56"/>
        <v>-30</v>
      </c>
      <c r="AF209" s="8">
        <f t="shared" si="57"/>
        <v>-30</v>
      </c>
      <c r="AG209" s="8">
        <f t="shared" si="58"/>
        <v>-30</v>
      </c>
      <c r="AH209" s="8">
        <f t="shared" si="59"/>
        <v>-58</v>
      </c>
      <c r="AI209" s="8">
        <f t="shared" si="60"/>
        <v>-49</v>
      </c>
    </row>
    <row r="210" spans="23:35">
      <c r="W210" s="49">
        <v>28.5</v>
      </c>
      <c r="X210" s="8">
        <f t="shared" si="50"/>
        <v>-58</v>
      </c>
      <c r="Y210" s="8">
        <f t="shared" si="51"/>
        <v>-49</v>
      </c>
      <c r="Z210" s="8">
        <f t="shared" si="49"/>
        <v>-45</v>
      </c>
      <c r="AA210" s="8">
        <f t="shared" si="52"/>
        <v>-42</v>
      </c>
      <c r="AB210" s="8">
        <f t="shared" si="53"/>
        <v>-33</v>
      </c>
      <c r="AC210" s="8">
        <f t="shared" si="54"/>
        <v>-29</v>
      </c>
      <c r="AD210" s="8">
        <f t="shared" si="55"/>
        <v>-30</v>
      </c>
      <c r="AE210" s="8">
        <f t="shared" si="56"/>
        <v>-30</v>
      </c>
      <c r="AF210" s="8">
        <f t="shared" si="57"/>
        <v>-30</v>
      </c>
      <c r="AG210" s="8">
        <f t="shared" si="58"/>
        <v>-30</v>
      </c>
      <c r="AH210" s="8">
        <f t="shared" si="59"/>
        <v>-58</v>
      </c>
      <c r="AI210" s="8">
        <f t="shared" si="60"/>
        <v>-49</v>
      </c>
    </row>
    <row r="211" spans="23:35">
      <c r="W211" s="50">
        <v>28.6</v>
      </c>
      <c r="X211" s="8">
        <f t="shared" si="50"/>
        <v>-58</v>
      </c>
      <c r="Y211" s="8">
        <f t="shared" si="51"/>
        <v>-49</v>
      </c>
      <c r="Z211" s="8">
        <f t="shared" si="49"/>
        <v>-45</v>
      </c>
      <c r="AA211" s="8">
        <f t="shared" si="52"/>
        <v>-42</v>
      </c>
      <c r="AB211" s="8">
        <f t="shared" si="53"/>
        <v>-33</v>
      </c>
      <c r="AC211" s="8">
        <f t="shared" si="54"/>
        <v>-29</v>
      </c>
      <c r="AD211" s="8">
        <f t="shared" si="55"/>
        <v>-30</v>
      </c>
      <c r="AE211" s="8">
        <f t="shared" si="56"/>
        <v>-30</v>
      </c>
      <c r="AF211" s="8">
        <f t="shared" si="57"/>
        <v>-30</v>
      </c>
      <c r="AG211" s="8">
        <f t="shared" si="58"/>
        <v>-30</v>
      </c>
      <c r="AH211" s="8">
        <f t="shared" si="59"/>
        <v>-58</v>
      </c>
      <c r="AI211" s="8">
        <f t="shared" si="60"/>
        <v>-49</v>
      </c>
    </row>
    <row r="212" spans="23:35">
      <c r="W212" s="49">
        <v>28.7</v>
      </c>
      <c r="X212" s="8">
        <f t="shared" si="50"/>
        <v>-58</v>
      </c>
      <c r="Y212" s="8">
        <f t="shared" si="51"/>
        <v>-49</v>
      </c>
      <c r="Z212" s="8">
        <f t="shared" si="49"/>
        <v>-45</v>
      </c>
      <c r="AA212" s="8">
        <f t="shared" si="52"/>
        <v>-42</v>
      </c>
      <c r="AB212" s="8">
        <f t="shared" si="53"/>
        <v>-33</v>
      </c>
      <c r="AC212" s="8">
        <f t="shared" si="54"/>
        <v>-29</v>
      </c>
      <c r="AD212" s="8">
        <f t="shared" si="55"/>
        <v>-30</v>
      </c>
      <c r="AE212" s="8">
        <f t="shared" si="56"/>
        <v>-30</v>
      </c>
      <c r="AF212" s="8">
        <f t="shared" si="57"/>
        <v>-30</v>
      </c>
      <c r="AG212" s="8">
        <f t="shared" si="58"/>
        <v>-30</v>
      </c>
      <c r="AH212" s="8">
        <f t="shared" si="59"/>
        <v>-58</v>
      </c>
      <c r="AI212" s="8">
        <f t="shared" si="60"/>
        <v>-49</v>
      </c>
    </row>
    <row r="213" spans="23:35">
      <c r="W213" s="50">
        <v>28.8</v>
      </c>
      <c r="X213" s="8">
        <f t="shared" si="50"/>
        <v>-58</v>
      </c>
      <c r="Y213" s="8">
        <f t="shared" si="51"/>
        <v>-49</v>
      </c>
      <c r="Z213" s="8">
        <f t="shared" si="49"/>
        <v>-45</v>
      </c>
      <c r="AA213" s="8">
        <f t="shared" si="52"/>
        <v>-42</v>
      </c>
      <c r="AB213" s="8">
        <f t="shared" si="53"/>
        <v>-33</v>
      </c>
      <c r="AC213" s="8">
        <f t="shared" si="54"/>
        <v>-29</v>
      </c>
      <c r="AD213" s="8">
        <f t="shared" si="55"/>
        <v>-30</v>
      </c>
      <c r="AE213" s="8">
        <f t="shared" si="56"/>
        <v>-30</v>
      </c>
      <c r="AF213" s="8">
        <f t="shared" si="57"/>
        <v>-30</v>
      </c>
      <c r="AG213" s="8">
        <f t="shared" si="58"/>
        <v>-30</v>
      </c>
      <c r="AH213" s="8">
        <f t="shared" si="59"/>
        <v>-58</v>
      </c>
      <c r="AI213" s="8">
        <f t="shared" si="60"/>
        <v>-49</v>
      </c>
    </row>
    <row r="214" spans="23:35">
      <c r="W214" s="49">
        <v>28.9</v>
      </c>
      <c r="X214" s="8">
        <f t="shared" si="50"/>
        <v>-58</v>
      </c>
      <c r="Y214" s="8">
        <f t="shared" si="51"/>
        <v>-49</v>
      </c>
      <c r="Z214" s="8">
        <f t="shared" si="49"/>
        <v>-45</v>
      </c>
      <c r="AA214" s="8">
        <f t="shared" si="52"/>
        <v>-42</v>
      </c>
      <c r="AB214" s="8">
        <f t="shared" si="53"/>
        <v>-33</v>
      </c>
      <c r="AC214" s="8">
        <f t="shared" si="54"/>
        <v>-29</v>
      </c>
      <c r="AD214" s="8">
        <f t="shared" si="55"/>
        <v>-30</v>
      </c>
      <c r="AE214" s="8">
        <f t="shared" si="56"/>
        <v>-30</v>
      </c>
      <c r="AF214" s="8">
        <f t="shared" si="57"/>
        <v>-30</v>
      </c>
      <c r="AG214" s="8">
        <f t="shared" si="58"/>
        <v>-30</v>
      </c>
      <c r="AH214" s="8">
        <f t="shared" si="59"/>
        <v>-58</v>
      </c>
      <c r="AI214" s="8">
        <f t="shared" si="60"/>
        <v>-49</v>
      </c>
    </row>
    <row r="215" spans="23:35">
      <c r="W215" s="50">
        <v>29</v>
      </c>
      <c r="X215" s="8">
        <f t="shared" si="50"/>
        <v>-58</v>
      </c>
      <c r="Y215" s="8">
        <f t="shared" si="51"/>
        <v>-49</v>
      </c>
      <c r="Z215" s="8">
        <f t="shared" si="49"/>
        <v>-45</v>
      </c>
      <c r="AA215" s="8">
        <f t="shared" si="52"/>
        <v>-42</v>
      </c>
      <c r="AB215" s="8">
        <f t="shared" si="53"/>
        <v>-33</v>
      </c>
      <c r="AC215" s="8">
        <f t="shared" si="54"/>
        <v>-33</v>
      </c>
      <c r="AD215" s="8">
        <f t="shared" si="55"/>
        <v>-30</v>
      </c>
      <c r="AE215" s="8">
        <f t="shared" si="56"/>
        <v>-30</v>
      </c>
      <c r="AF215" s="8">
        <f t="shared" si="57"/>
        <v>-30</v>
      </c>
      <c r="AG215" s="8">
        <f t="shared" si="58"/>
        <v>-30</v>
      </c>
      <c r="AH215" s="8">
        <f t="shared" si="59"/>
        <v>-58</v>
      </c>
      <c r="AI215" s="8">
        <f t="shared" si="60"/>
        <v>-49</v>
      </c>
    </row>
    <row r="216" spans="23:35">
      <c r="W216" s="49">
        <v>29.1</v>
      </c>
      <c r="X216" s="8">
        <f t="shared" si="50"/>
        <v>-58</v>
      </c>
      <c r="Y216" s="8">
        <f t="shared" si="51"/>
        <v>-49</v>
      </c>
      <c r="Z216" s="8">
        <f t="shared" si="49"/>
        <v>-45</v>
      </c>
      <c r="AA216" s="8">
        <f t="shared" si="52"/>
        <v>-42</v>
      </c>
      <c r="AB216" s="8">
        <f t="shared" si="53"/>
        <v>-33</v>
      </c>
      <c r="AC216" s="8">
        <f t="shared" si="54"/>
        <v>-33</v>
      </c>
      <c r="AD216" s="8">
        <f t="shared" si="55"/>
        <v>-30</v>
      </c>
      <c r="AE216" s="8">
        <f t="shared" si="56"/>
        <v>-30</v>
      </c>
      <c r="AF216" s="8">
        <f t="shared" si="57"/>
        <v>-30</v>
      </c>
      <c r="AG216" s="8">
        <f t="shared" si="58"/>
        <v>-30</v>
      </c>
      <c r="AH216" s="8">
        <f t="shared" si="59"/>
        <v>-58</v>
      </c>
      <c r="AI216" s="8">
        <f t="shared" si="60"/>
        <v>-49</v>
      </c>
    </row>
    <row r="217" spans="23:35">
      <c r="W217" s="50">
        <v>29.2</v>
      </c>
      <c r="X217" s="8">
        <f t="shared" si="50"/>
        <v>-58</v>
      </c>
      <c r="Y217" s="8">
        <f t="shared" si="51"/>
        <v>-49</v>
      </c>
      <c r="Z217" s="8">
        <f t="shared" ref="Z217:Z280" si="61">IF($W217&lt;$W$5,$AI$5,IF($W217&lt;$X$5,$AJ$5,IF($W217&lt;$Y$5,$AK$5,IF($W217&lt;$Z$5,$AL$5,IF($W217&lt;$AA$5,$AM$5,IF($W217&lt;$AB$5,$AN$5,IF($W217&lt;$AC$5,$AO$5,IF($W217&lt;$AD$5,$AP$5,IF($W217&lt;$AE$5,$AQ$5,IF($W217&gt;=$AF$5,$AR$5))))))))))</f>
        <v>-45</v>
      </c>
      <c r="AA217" s="8">
        <f t="shared" si="52"/>
        <v>-42</v>
      </c>
      <c r="AB217" s="8">
        <f t="shared" si="53"/>
        <v>-33</v>
      </c>
      <c r="AC217" s="8">
        <f t="shared" si="54"/>
        <v>-33</v>
      </c>
      <c r="AD217" s="8">
        <f t="shared" si="55"/>
        <v>-30</v>
      </c>
      <c r="AE217" s="8">
        <f t="shared" si="56"/>
        <v>-30</v>
      </c>
      <c r="AF217" s="8">
        <f t="shared" si="57"/>
        <v>-30</v>
      </c>
      <c r="AG217" s="8">
        <f t="shared" si="58"/>
        <v>-30</v>
      </c>
      <c r="AH217" s="8">
        <f t="shared" si="59"/>
        <v>-58</v>
      </c>
      <c r="AI217" s="8">
        <f t="shared" si="60"/>
        <v>-49</v>
      </c>
    </row>
    <row r="218" spans="23:35">
      <c r="W218" s="49">
        <v>29.3</v>
      </c>
      <c r="X218" s="8">
        <f t="shared" si="50"/>
        <v>-58</v>
      </c>
      <c r="Y218" s="8">
        <f t="shared" si="51"/>
        <v>-49</v>
      </c>
      <c r="Z218" s="8">
        <f t="shared" si="61"/>
        <v>-45</v>
      </c>
      <c r="AA218" s="8">
        <f t="shared" si="52"/>
        <v>-42</v>
      </c>
      <c r="AB218" s="8">
        <f t="shared" si="53"/>
        <v>-33</v>
      </c>
      <c r="AC218" s="8">
        <f t="shared" si="54"/>
        <v>-33</v>
      </c>
      <c r="AD218" s="8">
        <f t="shared" si="55"/>
        <v>-30</v>
      </c>
      <c r="AE218" s="8">
        <f t="shared" si="56"/>
        <v>-30</v>
      </c>
      <c r="AF218" s="8">
        <f t="shared" si="57"/>
        <v>-30</v>
      </c>
      <c r="AG218" s="8">
        <f t="shared" si="58"/>
        <v>-30</v>
      </c>
      <c r="AH218" s="8">
        <f t="shared" si="59"/>
        <v>-58</v>
      </c>
      <c r="AI218" s="8">
        <f t="shared" si="60"/>
        <v>-49</v>
      </c>
    </row>
    <row r="219" spans="23:35">
      <c r="W219" s="50">
        <v>29.4</v>
      </c>
      <c r="X219" s="8">
        <f t="shared" ref="X219:X282" si="62">IF($W219&lt;$W$3,$AI$3,IF($W219&lt;$X$3,$AJ$3,IF($W219&lt;$Y$3,$AK$3,IF($W219&lt;$Z$3,$AL$3,IF($W219&lt;$AA$3,$AM$3,IF($W219&lt;$AB$3,$AN$3,IF($W219&lt;$AC$3,$AO$3,IF($W219&lt;$AD$3,$AP$3,IF($W219&lt;$AE$3,$AQ$3,IF($W219&gt;=$AF$3,$AR$3))))))))))</f>
        <v>-58</v>
      </c>
      <c r="Y219" s="8">
        <f t="shared" ref="Y219:Y282" si="63">IF($W219&lt;$W$4,$AI$4,IF($W219&lt;$X$4,$AJ$4,IF($W219&lt;$Y$4,$AK$4,IF($W219&lt;$Z$4,$AL$4,IF($W219&lt;$AA$4,$AM$4,IF($W219&lt;$AB$4,$AN$4,IF($W219&lt;$AC$4,$AO$4,IF($W219&lt;$AD$4,$AP$4,IF($W219&lt;$AE$4,$AQ$4,IF($W219&gt;=$AF$4,$AR$4))))))))))</f>
        <v>-49</v>
      </c>
      <c r="Z219" s="8">
        <f t="shared" si="61"/>
        <v>-45</v>
      </c>
      <c r="AA219" s="8">
        <f t="shared" ref="AA219:AA282" si="64">IF($W219&lt;$W$6,$AI$6,IF($W219&lt;$X$6,$AJ$6,IF($W219&lt;$Y$6,$AK$6,IF($W219&lt;$Z$6,$AL$6,IF($W219&lt;$AA$6,$AM$6,IF($W219&lt;$AB$6,$AN$6,IF($W219&lt;$AC$6,$AO$6,IF($W219&lt;$AD$6,$AP$6,IF($W219&lt;$AE$6,$AQ$6,IF($W219&gt;=$AF$6,$AR$6))))))))))</f>
        <v>-42</v>
      </c>
      <c r="AB219" s="8">
        <f t="shared" ref="AB219:AB282" si="65">IF($W219&lt;$W$7,$AI$7,IF($W219&lt;$X$7,$AJ$7,IF($W219&lt;$Y$7,$AK$7,IF($W219&lt;$Z$7,$AL$7,IF($W219&lt;$AA$7,$AM$7,IF($W219&lt;$AB$7,$AN$7,IF($W219&lt;$AC$7,$AO$7,IF($W219&lt;$AD$7,$AP$7,IF($W219&lt;$AE$7,$AQ$7,IF($W219&gt;=$AF$7,$AR$7))))))))))</f>
        <v>-33</v>
      </c>
      <c r="AC219" s="8">
        <f t="shared" ref="AC219:AC282" si="66">IF($W219&lt;$W$8,$AI$8,IF($W219&lt;$X$8,$AJ$8,IF($W219&lt;$Y$8,$AK$8,IF($W219&lt;$Z$8,$AL$8,IF($W219&lt;$AA$8,$AM$8,IF($W219&lt;$AB$8,$AN$8,IF($W219&lt;$AC$8,$AO$8,IF($W219&lt;$AD$8,$AP$8,IF($W219&lt;$AE$8,$AQ$8,IF($W219&gt;=$AF$8,$AR$8))))))))))</f>
        <v>-33</v>
      </c>
      <c r="AD219" s="8">
        <f t="shared" ref="AD219:AD282" si="67">IF($W219&lt;$W$9,$AI$9,IF($W219&lt;$X$9,$AJ$9,IF($W219&lt;$Y$9,$AK$9,IF($W219&lt;$Z$9,$AL$9,IF($W219&lt;$AA$9,$AM$9,IF($W219&lt;$AB$9,$AN$9,IF($W219&lt;$AC$9,$AO$9,IF($W219&lt;$AD$9,$AP$9,IF($W219&lt;$AE$9,$AQ$9,IF($W219&gt;=$AF$9,$AR$9))))))))))</f>
        <v>-30</v>
      </c>
      <c r="AE219" s="8">
        <f t="shared" ref="AE219:AE282" si="68">IF($W219&lt;$W$10,$AI$10,IF($W219&lt;$X$10,$AJ$10,IF($W219&lt;$Y$10,$AK$10,IF($W219&lt;$Z$10,$AL$10,IF($W219&lt;$AA$10,$AM$10,IF($W219&lt;$AB$10,$AN$10,IF($W219&lt;$AC$10,$AO$10,IF($W219&lt;$AD$10,$AP$10,IF($W219&lt;$AE$10,$AQ$10,IF($W219&gt;=$AF$10,$AR$10))))))))))</f>
        <v>-30</v>
      </c>
      <c r="AF219" s="8">
        <f t="shared" ref="AF219:AF282" si="69">IF($W219&lt;$W$11,$AI$11,IF($W219&lt;$X$11,$AJ$11,IF($W219&lt;$Y$11,$AK$11,IF($W219&lt;$Z$11,$AL$11,IF($W219&lt;$AA$11,$AM$11,IF($W219&lt;$AB$11,$AN$11,IF($W219&lt;$AC$11,$AO$11,IF($W219&lt;$AD$11,$AP$11,IF($W219&lt;$AE$11,$AQ$11,IF($W219&gt;=$AF$11,$AR$11))))))))))</f>
        <v>-30</v>
      </c>
      <c r="AG219" s="8">
        <f t="shared" ref="AG219:AG282" si="70">IF($W219&lt;$W$12,$AI$12,IF($W219&lt;$X$12,$AJ$12,IF($W219&lt;$Y$12,$AK$12,IF($W219&lt;$Z$12,$AL$12,IF($W219&lt;$AA$12,$AM$12,IF($W219&lt;$AB$12,$AN$12,IF($W219&lt;$AC$12,$AO$12,IF($W219&lt;$AD$12,$AP$12,IF($W219&lt;$AE$12,$AQ$12,IF($W219&gt;=$AF$12,$AR$12))))))))))</f>
        <v>-30</v>
      </c>
      <c r="AH219" s="8">
        <f t="shared" ref="AH219:AH282" si="71">IF($W219&lt;$W$13,$AI$13,IF($W219&lt;$X$13,$AJ$13,IF($W219&lt;$Y$13,$AK$13,IF($W219&lt;$Z$13,$AL$13,IF($W219&lt;$AA$13,$AM$13,IF($W219&lt;$AB$13,$AN$13,IF($W219&lt;$AC$13,$AO$13,IF($W219&lt;$AD$13,$AP$13,IF($W219&lt;$AE$13,$AQ$13,IF($W219&gt;=$AF$13,$AR$13))))))))))</f>
        <v>-58</v>
      </c>
      <c r="AI219" s="8">
        <f t="shared" ref="AI219:AI282" si="72">IF($W219&lt;$W$14,$AI$14,IF($W219&lt;$X$14,$AJ$14,IF($W219&lt;$Y$14,$AK$14,IF($W219&lt;$Z$14,$AL$14,IF($W219&lt;$AA$14,$AM$14,IF($W219&lt;$AB$14,$AN$14,IF($W219&lt;$AC$14,$AO$14,IF($W219&lt;$AD$14,$AP$14,IF($W219&lt;$AE$14,$AQ$14,IF($W219&gt;=$AF$14,$AR$14))))))))))</f>
        <v>-49</v>
      </c>
    </row>
    <row r="220" spans="23:35">
      <c r="W220" s="49">
        <v>29.5</v>
      </c>
      <c r="X220" s="8">
        <f t="shared" si="62"/>
        <v>-58</v>
      </c>
      <c r="Y220" s="8">
        <f t="shared" si="63"/>
        <v>-49</v>
      </c>
      <c r="Z220" s="8">
        <f t="shared" si="61"/>
        <v>-45</v>
      </c>
      <c r="AA220" s="8">
        <f t="shared" si="64"/>
        <v>-42</v>
      </c>
      <c r="AB220" s="8">
        <f t="shared" si="65"/>
        <v>-33</v>
      </c>
      <c r="AC220" s="8">
        <f t="shared" si="66"/>
        <v>-33</v>
      </c>
      <c r="AD220" s="8">
        <f t="shared" si="67"/>
        <v>-30</v>
      </c>
      <c r="AE220" s="8">
        <f t="shared" si="68"/>
        <v>-30</v>
      </c>
      <c r="AF220" s="8">
        <f t="shared" si="69"/>
        <v>-30</v>
      </c>
      <c r="AG220" s="8">
        <f t="shared" si="70"/>
        <v>-30</v>
      </c>
      <c r="AH220" s="8">
        <f t="shared" si="71"/>
        <v>-58</v>
      </c>
      <c r="AI220" s="8">
        <f t="shared" si="72"/>
        <v>-49</v>
      </c>
    </row>
    <row r="221" spans="23:35">
      <c r="W221" s="50">
        <v>29.6</v>
      </c>
      <c r="X221" s="8">
        <f t="shared" si="62"/>
        <v>-58</v>
      </c>
      <c r="Y221" s="8">
        <f t="shared" si="63"/>
        <v>-49</v>
      </c>
      <c r="Z221" s="8">
        <f t="shared" si="61"/>
        <v>-45</v>
      </c>
      <c r="AA221" s="8">
        <f t="shared" si="64"/>
        <v>-42</v>
      </c>
      <c r="AB221" s="8">
        <f t="shared" si="65"/>
        <v>-33</v>
      </c>
      <c r="AC221" s="8">
        <f t="shared" si="66"/>
        <v>-33</v>
      </c>
      <c r="AD221" s="8">
        <f t="shared" si="67"/>
        <v>-30</v>
      </c>
      <c r="AE221" s="8">
        <f t="shared" si="68"/>
        <v>-30</v>
      </c>
      <c r="AF221" s="8">
        <f t="shared" si="69"/>
        <v>-30</v>
      </c>
      <c r="AG221" s="8">
        <f t="shared" si="70"/>
        <v>-30</v>
      </c>
      <c r="AH221" s="8">
        <f t="shared" si="71"/>
        <v>-58</v>
      </c>
      <c r="AI221" s="8">
        <f t="shared" si="72"/>
        <v>-49</v>
      </c>
    </row>
    <row r="222" spans="23:35">
      <c r="W222" s="49">
        <v>29.7</v>
      </c>
      <c r="X222" s="8">
        <f t="shared" si="62"/>
        <v>-58</v>
      </c>
      <c r="Y222" s="8">
        <f t="shared" si="63"/>
        <v>-49</v>
      </c>
      <c r="Z222" s="8">
        <f t="shared" si="61"/>
        <v>-45</v>
      </c>
      <c r="AA222" s="8">
        <f t="shared" si="64"/>
        <v>-42</v>
      </c>
      <c r="AB222" s="8">
        <f t="shared" si="65"/>
        <v>-33</v>
      </c>
      <c r="AC222" s="8">
        <f t="shared" si="66"/>
        <v>-33</v>
      </c>
      <c r="AD222" s="8">
        <f t="shared" si="67"/>
        <v>-30</v>
      </c>
      <c r="AE222" s="8">
        <f t="shared" si="68"/>
        <v>-30</v>
      </c>
      <c r="AF222" s="8">
        <f t="shared" si="69"/>
        <v>-30</v>
      </c>
      <c r="AG222" s="8">
        <f t="shared" si="70"/>
        <v>-30</v>
      </c>
      <c r="AH222" s="8">
        <f t="shared" si="71"/>
        <v>-58</v>
      </c>
      <c r="AI222" s="8">
        <f t="shared" si="72"/>
        <v>-49</v>
      </c>
    </row>
    <row r="223" spans="23:35">
      <c r="W223" s="50">
        <v>29.8</v>
      </c>
      <c r="X223" s="8">
        <f t="shared" si="62"/>
        <v>-58</v>
      </c>
      <c r="Y223" s="8">
        <f t="shared" si="63"/>
        <v>-49</v>
      </c>
      <c r="Z223" s="8">
        <f t="shared" si="61"/>
        <v>-45</v>
      </c>
      <c r="AA223" s="8">
        <f t="shared" si="64"/>
        <v>-42</v>
      </c>
      <c r="AB223" s="8">
        <f t="shared" si="65"/>
        <v>-33</v>
      </c>
      <c r="AC223" s="8">
        <f t="shared" si="66"/>
        <v>-33</v>
      </c>
      <c r="AD223" s="8">
        <f t="shared" si="67"/>
        <v>-30</v>
      </c>
      <c r="AE223" s="8">
        <f t="shared" si="68"/>
        <v>-30</v>
      </c>
      <c r="AF223" s="8">
        <f t="shared" si="69"/>
        <v>-30</v>
      </c>
      <c r="AG223" s="8">
        <f t="shared" si="70"/>
        <v>-30</v>
      </c>
      <c r="AH223" s="8">
        <f t="shared" si="71"/>
        <v>-58</v>
      </c>
      <c r="AI223" s="8">
        <f t="shared" si="72"/>
        <v>-49</v>
      </c>
    </row>
    <row r="224" spans="23:35">
      <c r="W224" s="49">
        <v>29.9</v>
      </c>
      <c r="X224" s="8">
        <f t="shared" si="62"/>
        <v>-58</v>
      </c>
      <c r="Y224" s="8">
        <f t="shared" si="63"/>
        <v>-49</v>
      </c>
      <c r="Z224" s="8">
        <f t="shared" si="61"/>
        <v>-45</v>
      </c>
      <c r="AA224" s="8">
        <f t="shared" si="64"/>
        <v>-42</v>
      </c>
      <c r="AB224" s="8">
        <f t="shared" si="65"/>
        <v>-33</v>
      </c>
      <c r="AC224" s="8">
        <f t="shared" si="66"/>
        <v>-33</v>
      </c>
      <c r="AD224" s="8">
        <f t="shared" si="67"/>
        <v>-30</v>
      </c>
      <c r="AE224" s="8">
        <f t="shared" si="68"/>
        <v>-30</v>
      </c>
      <c r="AF224" s="8">
        <f t="shared" si="69"/>
        <v>-30</v>
      </c>
      <c r="AG224" s="8">
        <f t="shared" si="70"/>
        <v>-30</v>
      </c>
      <c r="AH224" s="8">
        <f t="shared" si="71"/>
        <v>-58</v>
      </c>
      <c r="AI224" s="8">
        <f t="shared" si="72"/>
        <v>-49</v>
      </c>
    </row>
    <row r="225" spans="23:35">
      <c r="W225" s="50">
        <v>30</v>
      </c>
      <c r="X225" s="8">
        <f t="shared" si="62"/>
        <v>-58</v>
      </c>
      <c r="Y225" s="8">
        <f t="shared" si="63"/>
        <v>-49</v>
      </c>
      <c r="Z225" s="8">
        <f t="shared" si="61"/>
        <v>-45</v>
      </c>
      <c r="AA225" s="8">
        <f t="shared" si="64"/>
        <v>-42</v>
      </c>
      <c r="AB225" s="8">
        <f t="shared" si="65"/>
        <v>-33</v>
      </c>
      <c r="AC225" s="8">
        <f t="shared" si="66"/>
        <v>-33</v>
      </c>
      <c r="AD225" s="8">
        <f t="shared" si="67"/>
        <v>-33</v>
      </c>
      <c r="AE225" s="8">
        <f t="shared" si="68"/>
        <v>-33</v>
      </c>
      <c r="AF225" s="8">
        <f t="shared" si="69"/>
        <v>-34</v>
      </c>
      <c r="AG225" s="8">
        <f t="shared" si="70"/>
        <v>-34</v>
      </c>
      <c r="AH225" s="8">
        <f t="shared" si="71"/>
        <v>-58</v>
      </c>
      <c r="AI225" s="8">
        <f t="shared" si="72"/>
        <v>-49</v>
      </c>
    </row>
    <row r="226" spans="23:35">
      <c r="W226" s="49">
        <v>30.1</v>
      </c>
      <c r="X226" s="8">
        <f t="shared" si="62"/>
        <v>-58</v>
      </c>
      <c r="Y226" s="8">
        <f t="shared" si="63"/>
        <v>-49</v>
      </c>
      <c r="Z226" s="8">
        <f t="shared" si="61"/>
        <v>-45</v>
      </c>
      <c r="AA226" s="8">
        <f t="shared" si="64"/>
        <v>-42</v>
      </c>
      <c r="AB226" s="8">
        <f t="shared" si="65"/>
        <v>-33</v>
      </c>
      <c r="AC226" s="8">
        <f t="shared" si="66"/>
        <v>-33</v>
      </c>
      <c r="AD226" s="8">
        <f t="shared" si="67"/>
        <v>-33</v>
      </c>
      <c r="AE226" s="8">
        <f t="shared" si="68"/>
        <v>-33</v>
      </c>
      <c r="AF226" s="8">
        <f t="shared" si="69"/>
        <v>-34</v>
      </c>
      <c r="AG226" s="8">
        <f t="shared" si="70"/>
        <v>-34</v>
      </c>
      <c r="AH226" s="8">
        <f t="shared" si="71"/>
        <v>-58</v>
      </c>
      <c r="AI226" s="8">
        <f t="shared" si="72"/>
        <v>-49</v>
      </c>
    </row>
    <row r="227" spans="23:35">
      <c r="W227" s="50">
        <v>30.2</v>
      </c>
      <c r="X227" s="8">
        <f t="shared" si="62"/>
        <v>-58</v>
      </c>
      <c r="Y227" s="8">
        <f t="shared" si="63"/>
        <v>-49</v>
      </c>
      <c r="Z227" s="8">
        <f t="shared" si="61"/>
        <v>-45</v>
      </c>
      <c r="AA227" s="8">
        <f t="shared" si="64"/>
        <v>-42</v>
      </c>
      <c r="AB227" s="8">
        <f t="shared" si="65"/>
        <v>-33</v>
      </c>
      <c r="AC227" s="8">
        <f t="shared" si="66"/>
        <v>-33</v>
      </c>
      <c r="AD227" s="8">
        <f t="shared" si="67"/>
        <v>-33</v>
      </c>
      <c r="AE227" s="8">
        <f t="shared" si="68"/>
        <v>-33</v>
      </c>
      <c r="AF227" s="8">
        <f t="shared" si="69"/>
        <v>-34</v>
      </c>
      <c r="AG227" s="8">
        <f t="shared" si="70"/>
        <v>-34</v>
      </c>
      <c r="AH227" s="8">
        <f t="shared" si="71"/>
        <v>-58</v>
      </c>
      <c r="AI227" s="8">
        <f t="shared" si="72"/>
        <v>-49</v>
      </c>
    </row>
    <row r="228" spans="23:35">
      <c r="W228" s="49">
        <v>30.3</v>
      </c>
      <c r="X228" s="8">
        <f t="shared" si="62"/>
        <v>-58</v>
      </c>
      <c r="Y228" s="8">
        <f t="shared" si="63"/>
        <v>-49</v>
      </c>
      <c r="Z228" s="8">
        <f t="shared" si="61"/>
        <v>-45</v>
      </c>
      <c r="AA228" s="8">
        <f t="shared" si="64"/>
        <v>-42</v>
      </c>
      <c r="AB228" s="8">
        <f t="shared" si="65"/>
        <v>-33</v>
      </c>
      <c r="AC228" s="8">
        <f t="shared" si="66"/>
        <v>-33</v>
      </c>
      <c r="AD228" s="8">
        <f t="shared" si="67"/>
        <v>-33</v>
      </c>
      <c r="AE228" s="8">
        <f t="shared" si="68"/>
        <v>-33</v>
      </c>
      <c r="AF228" s="8">
        <f t="shared" si="69"/>
        <v>-34</v>
      </c>
      <c r="AG228" s="8">
        <f t="shared" si="70"/>
        <v>-34</v>
      </c>
      <c r="AH228" s="8">
        <f t="shared" si="71"/>
        <v>-58</v>
      </c>
      <c r="AI228" s="8">
        <f t="shared" si="72"/>
        <v>-49</v>
      </c>
    </row>
    <row r="229" spans="23:35">
      <c r="W229" s="50">
        <v>30.4</v>
      </c>
      <c r="X229" s="8">
        <f t="shared" si="62"/>
        <v>-58</v>
      </c>
      <c r="Y229" s="8">
        <f t="shared" si="63"/>
        <v>-49</v>
      </c>
      <c r="Z229" s="8">
        <f t="shared" si="61"/>
        <v>-45</v>
      </c>
      <c r="AA229" s="8">
        <f t="shared" si="64"/>
        <v>-42</v>
      </c>
      <c r="AB229" s="8">
        <f t="shared" si="65"/>
        <v>-33</v>
      </c>
      <c r="AC229" s="8">
        <f t="shared" si="66"/>
        <v>-33</v>
      </c>
      <c r="AD229" s="8">
        <f t="shared" si="67"/>
        <v>-33</v>
      </c>
      <c r="AE229" s="8">
        <f t="shared" si="68"/>
        <v>-33</v>
      </c>
      <c r="AF229" s="8">
        <f t="shared" si="69"/>
        <v>-34</v>
      </c>
      <c r="AG229" s="8">
        <f t="shared" si="70"/>
        <v>-34</v>
      </c>
      <c r="AH229" s="8">
        <f t="shared" si="71"/>
        <v>-58</v>
      </c>
      <c r="AI229" s="8">
        <f t="shared" si="72"/>
        <v>-49</v>
      </c>
    </row>
    <row r="230" spans="23:35">
      <c r="W230" s="49">
        <v>30.5</v>
      </c>
      <c r="X230" s="8">
        <f t="shared" si="62"/>
        <v>-58</v>
      </c>
      <c r="Y230" s="8">
        <f t="shared" si="63"/>
        <v>-49</v>
      </c>
      <c r="Z230" s="8">
        <f t="shared" si="61"/>
        <v>-45</v>
      </c>
      <c r="AA230" s="8">
        <f t="shared" si="64"/>
        <v>-42</v>
      </c>
      <c r="AB230" s="8">
        <f t="shared" si="65"/>
        <v>-33</v>
      </c>
      <c r="AC230" s="8">
        <f t="shared" si="66"/>
        <v>-33</v>
      </c>
      <c r="AD230" s="8">
        <f t="shared" si="67"/>
        <v>-33</v>
      </c>
      <c r="AE230" s="8">
        <f t="shared" si="68"/>
        <v>-33</v>
      </c>
      <c r="AF230" s="8">
        <f t="shared" si="69"/>
        <v>-34</v>
      </c>
      <c r="AG230" s="8">
        <f t="shared" si="70"/>
        <v>-34</v>
      </c>
      <c r="AH230" s="8">
        <f t="shared" si="71"/>
        <v>-58</v>
      </c>
      <c r="AI230" s="8">
        <f t="shared" si="72"/>
        <v>-49</v>
      </c>
    </row>
    <row r="231" spans="23:35">
      <c r="W231" s="50">
        <v>30.6</v>
      </c>
      <c r="X231" s="8">
        <f t="shared" si="62"/>
        <v>-58</v>
      </c>
      <c r="Y231" s="8">
        <f t="shared" si="63"/>
        <v>-49</v>
      </c>
      <c r="Z231" s="8">
        <f t="shared" si="61"/>
        <v>-45</v>
      </c>
      <c r="AA231" s="8">
        <f t="shared" si="64"/>
        <v>-42</v>
      </c>
      <c r="AB231" s="8">
        <f t="shared" si="65"/>
        <v>-33</v>
      </c>
      <c r="AC231" s="8">
        <f t="shared" si="66"/>
        <v>-33</v>
      </c>
      <c r="AD231" s="8">
        <f t="shared" si="67"/>
        <v>-33</v>
      </c>
      <c r="AE231" s="8">
        <f t="shared" si="68"/>
        <v>-33</v>
      </c>
      <c r="AF231" s="8">
        <f t="shared" si="69"/>
        <v>-34</v>
      </c>
      <c r="AG231" s="8">
        <f t="shared" si="70"/>
        <v>-34</v>
      </c>
      <c r="AH231" s="8">
        <f t="shared" si="71"/>
        <v>-58</v>
      </c>
      <c r="AI231" s="8">
        <f t="shared" si="72"/>
        <v>-49</v>
      </c>
    </row>
    <row r="232" spans="23:35">
      <c r="W232" s="49">
        <v>30.7</v>
      </c>
      <c r="X232" s="8">
        <f t="shared" si="62"/>
        <v>-58</v>
      </c>
      <c r="Y232" s="8">
        <f t="shared" si="63"/>
        <v>-49</v>
      </c>
      <c r="Z232" s="8">
        <f t="shared" si="61"/>
        <v>-45</v>
      </c>
      <c r="AA232" s="8">
        <f t="shared" si="64"/>
        <v>-42</v>
      </c>
      <c r="AB232" s="8">
        <f t="shared" si="65"/>
        <v>-33</v>
      </c>
      <c r="AC232" s="8">
        <f t="shared" si="66"/>
        <v>-33</v>
      </c>
      <c r="AD232" s="8">
        <f t="shared" si="67"/>
        <v>-33</v>
      </c>
      <c r="AE232" s="8">
        <f t="shared" si="68"/>
        <v>-33</v>
      </c>
      <c r="AF232" s="8">
        <f t="shared" si="69"/>
        <v>-34</v>
      </c>
      <c r="AG232" s="8">
        <f t="shared" si="70"/>
        <v>-34</v>
      </c>
      <c r="AH232" s="8">
        <f t="shared" si="71"/>
        <v>-58</v>
      </c>
      <c r="AI232" s="8">
        <f t="shared" si="72"/>
        <v>-49</v>
      </c>
    </row>
    <row r="233" spans="23:35">
      <c r="W233" s="50">
        <v>30.8</v>
      </c>
      <c r="X233" s="8">
        <f t="shared" si="62"/>
        <v>-58</v>
      </c>
      <c r="Y233" s="8">
        <f t="shared" si="63"/>
        <v>-49</v>
      </c>
      <c r="Z233" s="8">
        <f t="shared" si="61"/>
        <v>-45</v>
      </c>
      <c r="AA233" s="8">
        <f t="shared" si="64"/>
        <v>-42</v>
      </c>
      <c r="AB233" s="8">
        <f t="shared" si="65"/>
        <v>-33</v>
      </c>
      <c r="AC233" s="8">
        <f t="shared" si="66"/>
        <v>-33</v>
      </c>
      <c r="AD233" s="8">
        <f t="shared" si="67"/>
        <v>-33</v>
      </c>
      <c r="AE233" s="8">
        <f t="shared" si="68"/>
        <v>-33</v>
      </c>
      <c r="AF233" s="8">
        <f t="shared" si="69"/>
        <v>-34</v>
      </c>
      <c r="AG233" s="8">
        <f t="shared" si="70"/>
        <v>-34</v>
      </c>
      <c r="AH233" s="8">
        <f t="shared" si="71"/>
        <v>-58</v>
      </c>
      <c r="AI233" s="8">
        <f t="shared" si="72"/>
        <v>-49</v>
      </c>
    </row>
    <row r="234" spans="23:35">
      <c r="W234" s="49">
        <v>30.9</v>
      </c>
      <c r="X234" s="8">
        <f t="shared" si="62"/>
        <v>-58</v>
      </c>
      <c r="Y234" s="8">
        <f t="shared" si="63"/>
        <v>-49</v>
      </c>
      <c r="Z234" s="8">
        <f t="shared" si="61"/>
        <v>-45</v>
      </c>
      <c r="AA234" s="8">
        <f t="shared" si="64"/>
        <v>-42</v>
      </c>
      <c r="AB234" s="8">
        <f t="shared" si="65"/>
        <v>-33</v>
      </c>
      <c r="AC234" s="8">
        <f t="shared" si="66"/>
        <v>-33</v>
      </c>
      <c r="AD234" s="8">
        <f t="shared" si="67"/>
        <v>-33</v>
      </c>
      <c r="AE234" s="8">
        <f t="shared" si="68"/>
        <v>-33</v>
      </c>
      <c r="AF234" s="8">
        <f t="shared" si="69"/>
        <v>-34</v>
      </c>
      <c r="AG234" s="8">
        <f t="shared" si="70"/>
        <v>-34</v>
      </c>
      <c r="AH234" s="8">
        <f t="shared" si="71"/>
        <v>-58</v>
      </c>
      <c r="AI234" s="8">
        <f t="shared" si="72"/>
        <v>-49</v>
      </c>
    </row>
    <row r="235" spans="23:35">
      <c r="W235" s="50">
        <v>31</v>
      </c>
      <c r="X235" s="8">
        <f t="shared" si="62"/>
        <v>-58</v>
      </c>
      <c r="Y235" s="8">
        <f t="shared" si="63"/>
        <v>-49</v>
      </c>
      <c r="Z235" s="8">
        <f t="shared" si="61"/>
        <v>-45</v>
      </c>
      <c r="AA235" s="8">
        <f t="shared" si="64"/>
        <v>-42</v>
      </c>
      <c r="AB235" s="8">
        <f t="shared" si="65"/>
        <v>-33</v>
      </c>
      <c r="AC235" s="8">
        <f t="shared" si="66"/>
        <v>-33</v>
      </c>
      <c r="AD235" s="8">
        <f t="shared" si="67"/>
        <v>-33</v>
      </c>
      <c r="AE235" s="8">
        <f t="shared" si="68"/>
        <v>-33</v>
      </c>
      <c r="AF235" s="8">
        <f t="shared" si="69"/>
        <v>-34</v>
      </c>
      <c r="AG235" s="8">
        <f t="shared" si="70"/>
        <v>-34</v>
      </c>
      <c r="AH235" s="8">
        <f t="shared" si="71"/>
        <v>-58</v>
      </c>
      <c r="AI235" s="8">
        <f t="shared" si="72"/>
        <v>-49</v>
      </c>
    </row>
    <row r="236" spans="23:35">
      <c r="W236" s="49">
        <v>31.1</v>
      </c>
      <c r="X236" s="8">
        <f t="shared" si="62"/>
        <v>-58</v>
      </c>
      <c r="Y236" s="8">
        <f t="shared" si="63"/>
        <v>-49</v>
      </c>
      <c r="Z236" s="8">
        <f t="shared" si="61"/>
        <v>-45</v>
      </c>
      <c r="AA236" s="8">
        <f t="shared" si="64"/>
        <v>-42</v>
      </c>
      <c r="AB236" s="8">
        <f t="shared" si="65"/>
        <v>-33</v>
      </c>
      <c r="AC236" s="8">
        <f t="shared" si="66"/>
        <v>-33</v>
      </c>
      <c r="AD236" s="8">
        <f t="shared" si="67"/>
        <v>-33</v>
      </c>
      <c r="AE236" s="8">
        <f t="shared" si="68"/>
        <v>-33</v>
      </c>
      <c r="AF236" s="8">
        <f t="shared" si="69"/>
        <v>-34</v>
      </c>
      <c r="AG236" s="8">
        <f t="shared" si="70"/>
        <v>-34</v>
      </c>
      <c r="AH236" s="8">
        <f t="shared" si="71"/>
        <v>-58</v>
      </c>
      <c r="AI236" s="8">
        <f t="shared" si="72"/>
        <v>-49</v>
      </c>
    </row>
    <row r="237" spans="23:35">
      <c r="W237" s="50">
        <v>31.2</v>
      </c>
      <c r="X237" s="8">
        <f t="shared" si="62"/>
        <v>-58</v>
      </c>
      <c r="Y237" s="8">
        <f t="shared" si="63"/>
        <v>-49</v>
      </c>
      <c r="Z237" s="8">
        <f t="shared" si="61"/>
        <v>-45</v>
      </c>
      <c r="AA237" s="8">
        <f t="shared" si="64"/>
        <v>-42</v>
      </c>
      <c r="AB237" s="8">
        <f t="shared" si="65"/>
        <v>-33</v>
      </c>
      <c r="AC237" s="8">
        <f t="shared" si="66"/>
        <v>-33</v>
      </c>
      <c r="AD237" s="8">
        <f t="shared" si="67"/>
        <v>-33</v>
      </c>
      <c r="AE237" s="8">
        <f t="shared" si="68"/>
        <v>-33</v>
      </c>
      <c r="AF237" s="8">
        <f t="shared" si="69"/>
        <v>-34</v>
      </c>
      <c r="AG237" s="8">
        <f t="shared" si="70"/>
        <v>-34</v>
      </c>
      <c r="AH237" s="8">
        <f t="shared" si="71"/>
        <v>-58</v>
      </c>
      <c r="AI237" s="8">
        <f t="shared" si="72"/>
        <v>-49</v>
      </c>
    </row>
    <row r="238" spans="23:35">
      <c r="W238" s="49">
        <v>31.3</v>
      </c>
      <c r="X238" s="8">
        <f t="shared" si="62"/>
        <v>-58</v>
      </c>
      <c r="Y238" s="8">
        <f t="shared" si="63"/>
        <v>-49</v>
      </c>
      <c r="Z238" s="8">
        <f t="shared" si="61"/>
        <v>-45</v>
      </c>
      <c r="AA238" s="8">
        <f t="shared" si="64"/>
        <v>-42</v>
      </c>
      <c r="AB238" s="8">
        <f t="shared" si="65"/>
        <v>-33</v>
      </c>
      <c r="AC238" s="8">
        <f t="shared" si="66"/>
        <v>-33</v>
      </c>
      <c r="AD238" s="8">
        <f t="shared" si="67"/>
        <v>-33</v>
      </c>
      <c r="AE238" s="8">
        <f t="shared" si="68"/>
        <v>-33</v>
      </c>
      <c r="AF238" s="8">
        <f t="shared" si="69"/>
        <v>-34</v>
      </c>
      <c r="AG238" s="8">
        <f t="shared" si="70"/>
        <v>-34</v>
      </c>
      <c r="AH238" s="8">
        <f t="shared" si="71"/>
        <v>-58</v>
      </c>
      <c r="AI238" s="8">
        <f t="shared" si="72"/>
        <v>-49</v>
      </c>
    </row>
    <row r="239" spans="23:35">
      <c r="W239" s="50">
        <v>31.4</v>
      </c>
      <c r="X239" s="8">
        <f t="shared" si="62"/>
        <v>-58</v>
      </c>
      <c r="Y239" s="8">
        <f t="shared" si="63"/>
        <v>-49</v>
      </c>
      <c r="Z239" s="8">
        <f t="shared" si="61"/>
        <v>-45</v>
      </c>
      <c r="AA239" s="8">
        <f t="shared" si="64"/>
        <v>-42</v>
      </c>
      <c r="AB239" s="8">
        <f t="shared" si="65"/>
        <v>-33</v>
      </c>
      <c r="AC239" s="8">
        <f t="shared" si="66"/>
        <v>-33</v>
      </c>
      <c r="AD239" s="8">
        <f t="shared" si="67"/>
        <v>-33</v>
      </c>
      <c r="AE239" s="8">
        <f t="shared" si="68"/>
        <v>-33</v>
      </c>
      <c r="AF239" s="8">
        <f t="shared" si="69"/>
        <v>-34</v>
      </c>
      <c r="AG239" s="8">
        <f t="shared" si="70"/>
        <v>-34</v>
      </c>
      <c r="AH239" s="8">
        <f t="shared" si="71"/>
        <v>-58</v>
      </c>
      <c r="AI239" s="8">
        <f t="shared" si="72"/>
        <v>-49</v>
      </c>
    </row>
    <row r="240" spans="23:35">
      <c r="W240" s="49">
        <v>31.5</v>
      </c>
      <c r="X240" s="8">
        <f t="shared" si="62"/>
        <v>-58</v>
      </c>
      <c r="Y240" s="8">
        <f t="shared" si="63"/>
        <v>-49</v>
      </c>
      <c r="Z240" s="8">
        <f t="shared" si="61"/>
        <v>-45</v>
      </c>
      <c r="AA240" s="8">
        <f t="shared" si="64"/>
        <v>-42</v>
      </c>
      <c r="AB240" s="8">
        <f t="shared" si="65"/>
        <v>-33</v>
      </c>
      <c r="AC240" s="8">
        <f t="shared" si="66"/>
        <v>-33</v>
      </c>
      <c r="AD240" s="8">
        <f t="shared" si="67"/>
        <v>-33</v>
      </c>
      <c r="AE240" s="8">
        <f t="shared" si="68"/>
        <v>-33</v>
      </c>
      <c r="AF240" s="8">
        <f t="shared" si="69"/>
        <v>-34</v>
      </c>
      <c r="AG240" s="8">
        <f t="shared" si="70"/>
        <v>-34</v>
      </c>
      <c r="AH240" s="8">
        <f t="shared" si="71"/>
        <v>-58</v>
      </c>
      <c r="AI240" s="8">
        <f t="shared" si="72"/>
        <v>-49</v>
      </c>
    </row>
    <row r="241" spans="23:35">
      <c r="W241" s="50">
        <v>31.6</v>
      </c>
      <c r="X241" s="8">
        <f t="shared" si="62"/>
        <v>-58</v>
      </c>
      <c r="Y241" s="8">
        <f t="shared" si="63"/>
        <v>-49</v>
      </c>
      <c r="Z241" s="8">
        <f t="shared" si="61"/>
        <v>-45</v>
      </c>
      <c r="AA241" s="8">
        <f t="shared" si="64"/>
        <v>-42</v>
      </c>
      <c r="AB241" s="8">
        <f t="shared" si="65"/>
        <v>-33</v>
      </c>
      <c r="AC241" s="8">
        <f t="shared" si="66"/>
        <v>-33</v>
      </c>
      <c r="AD241" s="8">
        <f t="shared" si="67"/>
        <v>-33</v>
      </c>
      <c r="AE241" s="8">
        <f t="shared" si="68"/>
        <v>-33</v>
      </c>
      <c r="AF241" s="8">
        <f t="shared" si="69"/>
        <v>-34</v>
      </c>
      <c r="AG241" s="8">
        <f t="shared" si="70"/>
        <v>-34</v>
      </c>
      <c r="AH241" s="8">
        <f t="shared" si="71"/>
        <v>-58</v>
      </c>
      <c r="AI241" s="8">
        <f t="shared" si="72"/>
        <v>-49</v>
      </c>
    </row>
    <row r="242" spans="23:35">
      <c r="W242" s="49">
        <v>31.7</v>
      </c>
      <c r="X242" s="8">
        <f t="shared" si="62"/>
        <v>-58</v>
      </c>
      <c r="Y242" s="8">
        <f t="shared" si="63"/>
        <v>-49</v>
      </c>
      <c r="Z242" s="8">
        <f t="shared" si="61"/>
        <v>-45</v>
      </c>
      <c r="AA242" s="8">
        <f t="shared" si="64"/>
        <v>-42</v>
      </c>
      <c r="AB242" s="8">
        <f t="shared" si="65"/>
        <v>-33</v>
      </c>
      <c r="AC242" s="8">
        <f t="shared" si="66"/>
        <v>-33</v>
      </c>
      <c r="AD242" s="8">
        <f t="shared" si="67"/>
        <v>-33</v>
      </c>
      <c r="AE242" s="8">
        <f t="shared" si="68"/>
        <v>-33</v>
      </c>
      <c r="AF242" s="8">
        <f t="shared" si="69"/>
        <v>-34</v>
      </c>
      <c r="AG242" s="8">
        <f t="shared" si="70"/>
        <v>-34</v>
      </c>
      <c r="AH242" s="8">
        <f t="shared" si="71"/>
        <v>-58</v>
      </c>
      <c r="AI242" s="8">
        <f t="shared" si="72"/>
        <v>-49</v>
      </c>
    </row>
    <row r="243" spans="23:35">
      <c r="W243" s="50">
        <v>31.8</v>
      </c>
      <c r="X243" s="8">
        <f t="shared" si="62"/>
        <v>-58</v>
      </c>
      <c r="Y243" s="8">
        <f t="shared" si="63"/>
        <v>-49</v>
      </c>
      <c r="Z243" s="8">
        <f t="shared" si="61"/>
        <v>-45</v>
      </c>
      <c r="AA243" s="8">
        <f t="shared" si="64"/>
        <v>-42</v>
      </c>
      <c r="AB243" s="8">
        <f t="shared" si="65"/>
        <v>-33</v>
      </c>
      <c r="AC243" s="8">
        <f t="shared" si="66"/>
        <v>-33</v>
      </c>
      <c r="AD243" s="8">
        <f t="shared" si="67"/>
        <v>-33</v>
      </c>
      <c r="AE243" s="8">
        <f t="shared" si="68"/>
        <v>-33</v>
      </c>
      <c r="AF243" s="8">
        <f t="shared" si="69"/>
        <v>-34</v>
      </c>
      <c r="AG243" s="8">
        <f t="shared" si="70"/>
        <v>-34</v>
      </c>
      <c r="AH243" s="8">
        <f t="shared" si="71"/>
        <v>-58</v>
      </c>
      <c r="AI243" s="8">
        <f t="shared" si="72"/>
        <v>-49</v>
      </c>
    </row>
    <row r="244" spans="23:35">
      <c r="W244" s="49">
        <v>31.9</v>
      </c>
      <c r="X244" s="8">
        <f t="shared" si="62"/>
        <v>-58</v>
      </c>
      <c r="Y244" s="8">
        <f t="shared" si="63"/>
        <v>-49</v>
      </c>
      <c r="Z244" s="8">
        <f t="shared" si="61"/>
        <v>-45</v>
      </c>
      <c r="AA244" s="8">
        <f t="shared" si="64"/>
        <v>-42</v>
      </c>
      <c r="AB244" s="8">
        <f t="shared" si="65"/>
        <v>-33</v>
      </c>
      <c r="AC244" s="8">
        <f t="shared" si="66"/>
        <v>-33</v>
      </c>
      <c r="AD244" s="8">
        <f t="shared" si="67"/>
        <v>-33</v>
      </c>
      <c r="AE244" s="8">
        <f t="shared" si="68"/>
        <v>-33</v>
      </c>
      <c r="AF244" s="8">
        <f t="shared" si="69"/>
        <v>-34</v>
      </c>
      <c r="AG244" s="8">
        <f t="shared" si="70"/>
        <v>-34</v>
      </c>
      <c r="AH244" s="8">
        <f t="shared" si="71"/>
        <v>-58</v>
      </c>
      <c r="AI244" s="8">
        <f t="shared" si="72"/>
        <v>-49</v>
      </c>
    </row>
    <row r="245" spans="23:35">
      <c r="W245" s="50">
        <v>32</v>
      </c>
      <c r="X245" s="8">
        <f t="shared" si="62"/>
        <v>-58</v>
      </c>
      <c r="Y245" s="8">
        <f t="shared" si="63"/>
        <v>-49</v>
      </c>
      <c r="Z245" s="8">
        <f t="shared" si="61"/>
        <v>-45</v>
      </c>
      <c r="AA245" s="8">
        <f t="shared" si="64"/>
        <v>-42</v>
      </c>
      <c r="AB245" s="8">
        <f t="shared" si="65"/>
        <v>-33</v>
      </c>
      <c r="AC245" s="8">
        <f t="shared" si="66"/>
        <v>-33</v>
      </c>
      <c r="AD245" s="8">
        <f t="shared" si="67"/>
        <v>-33</v>
      </c>
      <c r="AE245" s="8">
        <f t="shared" si="68"/>
        <v>-33</v>
      </c>
      <c r="AF245" s="8">
        <f t="shared" si="69"/>
        <v>-34</v>
      </c>
      <c r="AG245" s="8">
        <f t="shared" si="70"/>
        <v>-34</v>
      </c>
      <c r="AH245" s="8">
        <f t="shared" si="71"/>
        <v>-58</v>
      </c>
      <c r="AI245" s="8">
        <f t="shared" si="72"/>
        <v>-49</v>
      </c>
    </row>
    <row r="246" spans="23:35">
      <c r="W246" s="49">
        <v>32.1</v>
      </c>
      <c r="X246" s="8">
        <f t="shared" si="62"/>
        <v>-58</v>
      </c>
      <c r="Y246" s="8">
        <f t="shared" si="63"/>
        <v>-49</v>
      </c>
      <c r="Z246" s="8">
        <f t="shared" si="61"/>
        <v>-45</v>
      </c>
      <c r="AA246" s="8">
        <f t="shared" si="64"/>
        <v>-42</v>
      </c>
      <c r="AB246" s="8">
        <f t="shared" si="65"/>
        <v>-33</v>
      </c>
      <c r="AC246" s="8">
        <f t="shared" si="66"/>
        <v>-33</v>
      </c>
      <c r="AD246" s="8">
        <f t="shared" si="67"/>
        <v>-33</v>
      </c>
      <c r="AE246" s="8">
        <f t="shared" si="68"/>
        <v>-33</v>
      </c>
      <c r="AF246" s="8">
        <f t="shared" si="69"/>
        <v>-34</v>
      </c>
      <c r="AG246" s="8">
        <f t="shared" si="70"/>
        <v>-34</v>
      </c>
      <c r="AH246" s="8">
        <f t="shared" si="71"/>
        <v>-58</v>
      </c>
      <c r="AI246" s="8">
        <f t="shared" si="72"/>
        <v>-49</v>
      </c>
    </row>
    <row r="247" spans="23:35">
      <c r="W247" s="50">
        <v>32.200000000000003</v>
      </c>
      <c r="X247" s="8">
        <f t="shared" si="62"/>
        <v>-58</v>
      </c>
      <c r="Y247" s="8">
        <f t="shared" si="63"/>
        <v>-49</v>
      </c>
      <c r="Z247" s="8">
        <f t="shared" si="61"/>
        <v>-45</v>
      </c>
      <c r="AA247" s="8">
        <f t="shared" si="64"/>
        <v>-42</v>
      </c>
      <c r="AB247" s="8">
        <f t="shared" si="65"/>
        <v>-33</v>
      </c>
      <c r="AC247" s="8">
        <f t="shared" si="66"/>
        <v>-33</v>
      </c>
      <c r="AD247" s="8">
        <f t="shared" si="67"/>
        <v>-33</v>
      </c>
      <c r="AE247" s="8">
        <f t="shared" si="68"/>
        <v>-33</v>
      </c>
      <c r="AF247" s="8">
        <f t="shared" si="69"/>
        <v>-34</v>
      </c>
      <c r="AG247" s="8">
        <f t="shared" si="70"/>
        <v>-34</v>
      </c>
      <c r="AH247" s="8">
        <f t="shared" si="71"/>
        <v>-58</v>
      </c>
      <c r="AI247" s="8">
        <f t="shared" si="72"/>
        <v>-49</v>
      </c>
    </row>
    <row r="248" spans="23:35">
      <c r="W248" s="49">
        <v>32.299999999999997</v>
      </c>
      <c r="X248" s="8">
        <f t="shared" si="62"/>
        <v>-58</v>
      </c>
      <c r="Y248" s="8">
        <f t="shared" si="63"/>
        <v>-49</v>
      </c>
      <c r="Z248" s="8">
        <f t="shared" si="61"/>
        <v>-45</v>
      </c>
      <c r="AA248" s="8">
        <f t="shared" si="64"/>
        <v>-42</v>
      </c>
      <c r="AB248" s="8">
        <f t="shared" si="65"/>
        <v>-33</v>
      </c>
      <c r="AC248" s="8">
        <f t="shared" si="66"/>
        <v>-33</v>
      </c>
      <c r="AD248" s="8">
        <f t="shared" si="67"/>
        <v>-33</v>
      </c>
      <c r="AE248" s="8">
        <f t="shared" si="68"/>
        <v>-33</v>
      </c>
      <c r="AF248" s="8">
        <f t="shared" si="69"/>
        <v>-34</v>
      </c>
      <c r="AG248" s="8">
        <f t="shared" si="70"/>
        <v>-34</v>
      </c>
      <c r="AH248" s="8">
        <f t="shared" si="71"/>
        <v>-58</v>
      </c>
      <c r="AI248" s="8">
        <f t="shared" si="72"/>
        <v>-49</v>
      </c>
    </row>
    <row r="249" spans="23:35">
      <c r="W249" s="50">
        <v>32.4</v>
      </c>
      <c r="X249" s="8">
        <f t="shared" si="62"/>
        <v>-58</v>
      </c>
      <c r="Y249" s="8">
        <f t="shared" si="63"/>
        <v>-49</v>
      </c>
      <c r="Z249" s="8">
        <f t="shared" si="61"/>
        <v>-45</v>
      </c>
      <c r="AA249" s="8">
        <f t="shared" si="64"/>
        <v>-42</v>
      </c>
      <c r="AB249" s="8">
        <f t="shared" si="65"/>
        <v>-33</v>
      </c>
      <c r="AC249" s="8">
        <f t="shared" si="66"/>
        <v>-33</v>
      </c>
      <c r="AD249" s="8">
        <f t="shared" si="67"/>
        <v>-33</v>
      </c>
      <c r="AE249" s="8">
        <f t="shared" si="68"/>
        <v>-33</v>
      </c>
      <c r="AF249" s="8">
        <f t="shared" si="69"/>
        <v>-34</v>
      </c>
      <c r="AG249" s="8">
        <f t="shared" si="70"/>
        <v>-34</v>
      </c>
      <c r="AH249" s="8">
        <f t="shared" si="71"/>
        <v>-58</v>
      </c>
      <c r="AI249" s="8">
        <f t="shared" si="72"/>
        <v>-49</v>
      </c>
    </row>
    <row r="250" spans="23:35">
      <c r="W250" s="49">
        <v>32.5</v>
      </c>
      <c r="X250" s="8">
        <f t="shared" si="62"/>
        <v>-58</v>
      </c>
      <c r="Y250" s="8">
        <f t="shared" si="63"/>
        <v>-49</v>
      </c>
      <c r="Z250" s="8">
        <f t="shared" si="61"/>
        <v>-45</v>
      </c>
      <c r="AA250" s="8">
        <f t="shared" si="64"/>
        <v>-42</v>
      </c>
      <c r="AB250" s="8">
        <f t="shared" si="65"/>
        <v>-33</v>
      </c>
      <c r="AC250" s="8">
        <f t="shared" si="66"/>
        <v>-33</v>
      </c>
      <c r="AD250" s="8">
        <f t="shared" si="67"/>
        <v>-33</v>
      </c>
      <c r="AE250" s="8">
        <f t="shared" si="68"/>
        <v>-33</v>
      </c>
      <c r="AF250" s="8">
        <f t="shared" si="69"/>
        <v>-34</v>
      </c>
      <c r="AG250" s="8">
        <f t="shared" si="70"/>
        <v>-34</v>
      </c>
      <c r="AH250" s="8">
        <f t="shared" si="71"/>
        <v>-58</v>
      </c>
      <c r="AI250" s="8">
        <f t="shared" si="72"/>
        <v>-49</v>
      </c>
    </row>
    <row r="251" spans="23:35">
      <c r="W251" s="50">
        <v>32.6</v>
      </c>
      <c r="X251" s="8">
        <f t="shared" si="62"/>
        <v>-58</v>
      </c>
      <c r="Y251" s="8">
        <f t="shared" si="63"/>
        <v>-49</v>
      </c>
      <c r="Z251" s="8">
        <f t="shared" si="61"/>
        <v>-45</v>
      </c>
      <c r="AA251" s="8">
        <f t="shared" si="64"/>
        <v>-42</v>
      </c>
      <c r="AB251" s="8">
        <f t="shared" si="65"/>
        <v>-33</v>
      </c>
      <c r="AC251" s="8">
        <f t="shared" si="66"/>
        <v>-33</v>
      </c>
      <c r="AD251" s="8">
        <f t="shared" si="67"/>
        <v>-33</v>
      </c>
      <c r="AE251" s="8">
        <f t="shared" si="68"/>
        <v>-33</v>
      </c>
      <c r="AF251" s="8">
        <f t="shared" si="69"/>
        <v>-34</v>
      </c>
      <c r="AG251" s="8">
        <f t="shared" si="70"/>
        <v>-34</v>
      </c>
      <c r="AH251" s="8">
        <f t="shared" si="71"/>
        <v>-58</v>
      </c>
      <c r="AI251" s="8">
        <f t="shared" si="72"/>
        <v>-49</v>
      </c>
    </row>
    <row r="252" spans="23:35">
      <c r="W252" s="49">
        <v>32.700000000000003</v>
      </c>
      <c r="X252" s="8">
        <f t="shared" si="62"/>
        <v>-58</v>
      </c>
      <c r="Y252" s="8">
        <f t="shared" si="63"/>
        <v>-49</v>
      </c>
      <c r="Z252" s="8">
        <f t="shared" si="61"/>
        <v>-45</v>
      </c>
      <c r="AA252" s="8">
        <f t="shared" si="64"/>
        <v>-42</v>
      </c>
      <c r="AB252" s="8">
        <f t="shared" si="65"/>
        <v>-33</v>
      </c>
      <c r="AC252" s="8">
        <f t="shared" si="66"/>
        <v>-33</v>
      </c>
      <c r="AD252" s="8">
        <f t="shared" si="67"/>
        <v>-33</v>
      </c>
      <c r="AE252" s="8">
        <f t="shared" si="68"/>
        <v>-33</v>
      </c>
      <c r="AF252" s="8">
        <f t="shared" si="69"/>
        <v>-34</v>
      </c>
      <c r="AG252" s="8">
        <f t="shared" si="70"/>
        <v>-34</v>
      </c>
      <c r="AH252" s="8">
        <f t="shared" si="71"/>
        <v>-58</v>
      </c>
      <c r="AI252" s="8">
        <f t="shared" si="72"/>
        <v>-49</v>
      </c>
    </row>
    <row r="253" spans="23:35">
      <c r="W253" s="50">
        <v>32.799999999999997</v>
      </c>
      <c r="X253" s="8">
        <f t="shared" si="62"/>
        <v>-58</v>
      </c>
      <c r="Y253" s="8">
        <f t="shared" si="63"/>
        <v>-49</v>
      </c>
      <c r="Z253" s="8">
        <f t="shared" si="61"/>
        <v>-45</v>
      </c>
      <c r="AA253" s="8">
        <f t="shared" si="64"/>
        <v>-42</v>
      </c>
      <c r="AB253" s="8">
        <f t="shared" si="65"/>
        <v>-33</v>
      </c>
      <c r="AC253" s="8">
        <f t="shared" si="66"/>
        <v>-33</v>
      </c>
      <c r="AD253" s="8">
        <f t="shared" si="67"/>
        <v>-33</v>
      </c>
      <c r="AE253" s="8">
        <f t="shared" si="68"/>
        <v>-33</v>
      </c>
      <c r="AF253" s="8">
        <f t="shared" si="69"/>
        <v>-34</v>
      </c>
      <c r="AG253" s="8">
        <f t="shared" si="70"/>
        <v>-34</v>
      </c>
      <c r="AH253" s="8">
        <f t="shared" si="71"/>
        <v>-58</v>
      </c>
      <c r="AI253" s="8">
        <f t="shared" si="72"/>
        <v>-49</v>
      </c>
    </row>
    <row r="254" spans="23:35">
      <c r="W254" s="49">
        <v>32.9</v>
      </c>
      <c r="X254" s="8">
        <f t="shared" si="62"/>
        <v>-58</v>
      </c>
      <c r="Y254" s="8">
        <f t="shared" si="63"/>
        <v>-49</v>
      </c>
      <c r="Z254" s="8">
        <f t="shared" si="61"/>
        <v>-45</v>
      </c>
      <c r="AA254" s="8">
        <f t="shared" si="64"/>
        <v>-42</v>
      </c>
      <c r="AB254" s="8">
        <f t="shared" si="65"/>
        <v>-33</v>
      </c>
      <c r="AC254" s="8">
        <f t="shared" si="66"/>
        <v>-33</v>
      </c>
      <c r="AD254" s="8">
        <f t="shared" si="67"/>
        <v>-33</v>
      </c>
      <c r="AE254" s="8">
        <f t="shared" si="68"/>
        <v>-33</v>
      </c>
      <c r="AF254" s="8">
        <f t="shared" si="69"/>
        <v>-34</v>
      </c>
      <c r="AG254" s="8">
        <f t="shared" si="70"/>
        <v>-34</v>
      </c>
      <c r="AH254" s="8">
        <f t="shared" si="71"/>
        <v>-58</v>
      </c>
      <c r="AI254" s="8">
        <f t="shared" si="72"/>
        <v>-49</v>
      </c>
    </row>
    <row r="255" spans="23:35">
      <c r="W255" s="50">
        <v>33</v>
      </c>
      <c r="X255" s="8">
        <f t="shared" si="62"/>
        <v>-58</v>
      </c>
      <c r="Y255" s="8">
        <f t="shared" si="63"/>
        <v>-49</v>
      </c>
      <c r="Z255" s="8">
        <f t="shared" si="61"/>
        <v>-45</v>
      </c>
      <c r="AA255" s="8">
        <f t="shared" si="64"/>
        <v>-42</v>
      </c>
      <c r="AB255" s="8">
        <f t="shared" si="65"/>
        <v>-37</v>
      </c>
      <c r="AC255" s="8">
        <f t="shared" si="66"/>
        <v>-37</v>
      </c>
      <c r="AD255" s="8">
        <f t="shared" si="67"/>
        <v>-36</v>
      </c>
      <c r="AE255" s="8">
        <f t="shared" si="68"/>
        <v>-36</v>
      </c>
      <c r="AF255" s="8">
        <f t="shared" si="69"/>
        <v>-34</v>
      </c>
      <c r="AG255" s="8">
        <f t="shared" si="70"/>
        <v>-34</v>
      </c>
      <c r="AH255" s="8">
        <f t="shared" si="71"/>
        <v>-58</v>
      </c>
      <c r="AI255" s="8">
        <f t="shared" si="72"/>
        <v>-49</v>
      </c>
    </row>
    <row r="256" spans="23:35">
      <c r="W256" s="49">
        <v>33.1</v>
      </c>
      <c r="X256" s="8">
        <f t="shared" si="62"/>
        <v>-58</v>
      </c>
      <c r="Y256" s="8">
        <f t="shared" si="63"/>
        <v>-49</v>
      </c>
      <c r="Z256" s="8">
        <f t="shared" si="61"/>
        <v>-45</v>
      </c>
      <c r="AA256" s="8">
        <f t="shared" si="64"/>
        <v>-42</v>
      </c>
      <c r="AB256" s="8">
        <f t="shared" si="65"/>
        <v>-37</v>
      </c>
      <c r="AC256" s="8">
        <f t="shared" si="66"/>
        <v>-37</v>
      </c>
      <c r="AD256" s="8">
        <f t="shared" si="67"/>
        <v>-36</v>
      </c>
      <c r="AE256" s="8">
        <f t="shared" si="68"/>
        <v>-36</v>
      </c>
      <c r="AF256" s="8">
        <f t="shared" si="69"/>
        <v>-34</v>
      </c>
      <c r="AG256" s="8">
        <f t="shared" si="70"/>
        <v>-34</v>
      </c>
      <c r="AH256" s="8">
        <f t="shared" si="71"/>
        <v>-58</v>
      </c>
      <c r="AI256" s="8">
        <f t="shared" si="72"/>
        <v>-49</v>
      </c>
    </row>
    <row r="257" spans="23:35">
      <c r="W257" s="50">
        <v>33.200000000000003</v>
      </c>
      <c r="X257" s="8">
        <f t="shared" si="62"/>
        <v>-58</v>
      </c>
      <c r="Y257" s="8">
        <f t="shared" si="63"/>
        <v>-49</v>
      </c>
      <c r="Z257" s="8">
        <f t="shared" si="61"/>
        <v>-45</v>
      </c>
      <c r="AA257" s="8">
        <f t="shared" si="64"/>
        <v>-42</v>
      </c>
      <c r="AB257" s="8">
        <f t="shared" si="65"/>
        <v>-37</v>
      </c>
      <c r="AC257" s="8">
        <f t="shared" si="66"/>
        <v>-37</v>
      </c>
      <c r="AD257" s="8">
        <f t="shared" si="67"/>
        <v>-36</v>
      </c>
      <c r="AE257" s="8">
        <f t="shared" si="68"/>
        <v>-36</v>
      </c>
      <c r="AF257" s="8">
        <f t="shared" si="69"/>
        <v>-34</v>
      </c>
      <c r="AG257" s="8">
        <f t="shared" si="70"/>
        <v>-34</v>
      </c>
      <c r="AH257" s="8">
        <f t="shared" si="71"/>
        <v>-58</v>
      </c>
      <c r="AI257" s="8">
        <f t="shared" si="72"/>
        <v>-49</v>
      </c>
    </row>
    <row r="258" spans="23:35">
      <c r="W258" s="49">
        <v>33.299999999999997</v>
      </c>
      <c r="X258" s="8">
        <f t="shared" si="62"/>
        <v>-58</v>
      </c>
      <c r="Y258" s="8">
        <f t="shared" si="63"/>
        <v>-49</v>
      </c>
      <c r="Z258" s="8">
        <f t="shared" si="61"/>
        <v>-45</v>
      </c>
      <c r="AA258" s="8">
        <f t="shared" si="64"/>
        <v>-42</v>
      </c>
      <c r="AB258" s="8">
        <f t="shared" si="65"/>
        <v>-37</v>
      </c>
      <c r="AC258" s="8">
        <f t="shared" si="66"/>
        <v>-37</v>
      </c>
      <c r="AD258" s="8">
        <f t="shared" si="67"/>
        <v>-36</v>
      </c>
      <c r="AE258" s="8">
        <f t="shared" si="68"/>
        <v>-36</v>
      </c>
      <c r="AF258" s="8">
        <f t="shared" si="69"/>
        <v>-34</v>
      </c>
      <c r="AG258" s="8">
        <f t="shared" si="70"/>
        <v>-34</v>
      </c>
      <c r="AH258" s="8">
        <f t="shared" si="71"/>
        <v>-58</v>
      </c>
      <c r="AI258" s="8">
        <f t="shared" si="72"/>
        <v>-49</v>
      </c>
    </row>
    <row r="259" spans="23:35">
      <c r="W259" s="50">
        <v>33.4</v>
      </c>
      <c r="X259" s="8">
        <f t="shared" si="62"/>
        <v>-58</v>
      </c>
      <c r="Y259" s="8">
        <f t="shared" si="63"/>
        <v>-49</v>
      </c>
      <c r="Z259" s="8">
        <f t="shared" si="61"/>
        <v>-45</v>
      </c>
      <c r="AA259" s="8">
        <f t="shared" si="64"/>
        <v>-42</v>
      </c>
      <c r="AB259" s="8">
        <f t="shared" si="65"/>
        <v>-37</v>
      </c>
      <c r="AC259" s="8">
        <f t="shared" si="66"/>
        <v>-37</v>
      </c>
      <c r="AD259" s="8">
        <f t="shared" si="67"/>
        <v>-36</v>
      </c>
      <c r="AE259" s="8">
        <f t="shared" si="68"/>
        <v>-36</v>
      </c>
      <c r="AF259" s="8">
        <f t="shared" si="69"/>
        <v>-34</v>
      </c>
      <c r="AG259" s="8">
        <f t="shared" si="70"/>
        <v>-34</v>
      </c>
      <c r="AH259" s="8">
        <f t="shared" si="71"/>
        <v>-58</v>
      </c>
      <c r="AI259" s="8">
        <f t="shared" si="72"/>
        <v>-49</v>
      </c>
    </row>
    <row r="260" spans="23:35">
      <c r="W260" s="49">
        <v>33.5</v>
      </c>
      <c r="X260" s="8">
        <f t="shared" si="62"/>
        <v>-58</v>
      </c>
      <c r="Y260" s="8">
        <f t="shared" si="63"/>
        <v>-49</v>
      </c>
      <c r="Z260" s="8">
        <f t="shared" si="61"/>
        <v>-45</v>
      </c>
      <c r="AA260" s="8">
        <f t="shared" si="64"/>
        <v>-42</v>
      </c>
      <c r="AB260" s="8">
        <f t="shared" si="65"/>
        <v>-37</v>
      </c>
      <c r="AC260" s="8">
        <f t="shared" si="66"/>
        <v>-37</v>
      </c>
      <c r="AD260" s="8">
        <f t="shared" si="67"/>
        <v>-36</v>
      </c>
      <c r="AE260" s="8">
        <f t="shared" si="68"/>
        <v>-36</v>
      </c>
      <c r="AF260" s="8">
        <f t="shared" si="69"/>
        <v>-34</v>
      </c>
      <c r="AG260" s="8">
        <f t="shared" si="70"/>
        <v>-34</v>
      </c>
      <c r="AH260" s="8">
        <f t="shared" si="71"/>
        <v>-58</v>
      </c>
      <c r="AI260" s="8">
        <f t="shared" si="72"/>
        <v>-49</v>
      </c>
    </row>
    <row r="261" spans="23:35">
      <c r="W261" s="50">
        <v>33.6</v>
      </c>
      <c r="X261" s="8">
        <f t="shared" si="62"/>
        <v>-58</v>
      </c>
      <c r="Y261" s="8">
        <f t="shared" si="63"/>
        <v>-49</v>
      </c>
      <c r="Z261" s="8">
        <f t="shared" si="61"/>
        <v>-45</v>
      </c>
      <c r="AA261" s="8">
        <f t="shared" si="64"/>
        <v>-42</v>
      </c>
      <c r="AB261" s="8">
        <f t="shared" si="65"/>
        <v>-37</v>
      </c>
      <c r="AC261" s="8">
        <f t="shared" si="66"/>
        <v>-37</v>
      </c>
      <c r="AD261" s="8">
        <f t="shared" si="67"/>
        <v>-36</v>
      </c>
      <c r="AE261" s="8">
        <f t="shared" si="68"/>
        <v>-36</v>
      </c>
      <c r="AF261" s="8">
        <f t="shared" si="69"/>
        <v>-34</v>
      </c>
      <c r="AG261" s="8">
        <f t="shared" si="70"/>
        <v>-34</v>
      </c>
      <c r="AH261" s="8">
        <f t="shared" si="71"/>
        <v>-58</v>
      </c>
      <c r="AI261" s="8">
        <f t="shared" si="72"/>
        <v>-49</v>
      </c>
    </row>
    <row r="262" spans="23:35">
      <c r="W262" s="49">
        <v>33.700000000000003</v>
      </c>
      <c r="X262" s="8">
        <f t="shared" si="62"/>
        <v>-58</v>
      </c>
      <c r="Y262" s="8">
        <f t="shared" si="63"/>
        <v>-49</v>
      </c>
      <c r="Z262" s="8">
        <f t="shared" si="61"/>
        <v>-45</v>
      </c>
      <c r="AA262" s="8">
        <f t="shared" si="64"/>
        <v>-42</v>
      </c>
      <c r="AB262" s="8">
        <f t="shared" si="65"/>
        <v>-37</v>
      </c>
      <c r="AC262" s="8">
        <f t="shared" si="66"/>
        <v>-37</v>
      </c>
      <c r="AD262" s="8">
        <f t="shared" si="67"/>
        <v>-36</v>
      </c>
      <c r="AE262" s="8">
        <f t="shared" si="68"/>
        <v>-36</v>
      </c>
      <c r="AF262" s="8">
        <f t="shared" si="69"/>
        <v>-34</v>
      </c>
      <c r="AG262" s="8">
        <f t="shared" si="70"/>
        <v>-34</v>
      </c>
      <c r="AH262" s="8">
        <f t="shared" si="71"/>
        <v>-58</v>
      </c>
      <c r="AI262" s="8">
        <f t="shared" si="72"/>
        <v>-49</v>
      </c>
    </row>
    <row r="263" spans="23:35">
      <c r="W263" s="50">
        <v>33.799999999999997</v>
      </c>
      <c r="X263" s="8">
        <f t="shared" si="62"/>
        <v>-58</v>
      </c>
      <c r="Y263" s="8">
        <f t="shared" si="63"/>
        <v>-49</v>
      </c>
      <c r="Z263" s="8">
        <f t="shared" si="61"/>
        <v>-45</v>
      </c>
      <c r="AA263" s="8">
        <f t="shared" si="64"/>
        <v>-42</v>
      </c>
      <c r="AB263" s="8">
        <f t="shared" si="65"/>
        <v>-37</v>
      </c>
      <c r="AC263" s="8">
        <f t="shared" si="66"/>
        <v>-37</v>
      </c>
      <c r="AD263" s="8">
        <f t="shared" si="67"/>
        <v>-36</v>
      </c>
      <c r="AE263" s="8">
        <f t="shared" si="68"/>
        <v>-36</v>
      </c>
      <c r="AF263" s="8">
        <f t="shared" si="69"/>
        <v>-34</v>
      </c>
      <c r="AG263" s="8">
        <f t="shared" si="70"/>
        <v>-34</v>
      </c>
      <c r="AH263" s="8">
        <f t="shared" si="71"/>
        <v>-58</v>
      </c>
      <c r="AI263" s="8">
        <f t="shared" si="72"/>
        <v>-49</v>
      </c>
    </row>
    <row r="264" spans="23:35">
      <c r="W264" s="49">
        <v>33.9</v>
      </c>
      <c r="X264" s="8">
        <f t="shared" si="62"/>
        <v>-58</v>
      </c>
      <c r="Y264" s="8">
        <f t="shared" si="63"/>
        <v>-49</v>
      </c>
      <c r="Z264" s="8">
        <f t="shared" si="61"/>
        <v>-45</v>
      </c>
      <c r="AA264" s="8">
        <f t="shared" si="64"/>
        <v>-42</v>
      </c>
      <c r="AB264" s="8">
        <f t="shared" si="65"/>
        <v>-37</v>
      </c>
      <c r="AC264" s="8">
        <f t="shared" si="66"/>
        <v>-37</v>
      </c>
      <c r="AD264" s="8">
        <f t="shared" si="67"/>
        <v>-36</v>
      </c>
      <c r="AE264" s="8">
        <f t="shared" si="68"/>
        <v>-36</v>
      </c>
      <c r="AF264" s="8">
        <f t="shared" si="69"/>
        <v>-34</v>
      </c>
      <c r="AG264" s="8">
        <f t="shared" si="70"/>
        <v>-34</v>
      </c>
      <c r="AH264" s="8">
        <f t="shared" si="71"/>
        <v>-58</v>
      </c>
      <c r="AI264" s="8">
        <f t="shared" si="72"/>
        <v>-49</v>
      </c>
    </row>
    <row r="265" spans="23:35">
      <c r="W265" s="50">
        <v>34</v>
      </c>
      <c r="X265" s="8">
        <f t="shared" si="62"/>
        <v>-58</v>
      </c>
      <c r="Y265" s="8">
        <f t="shared" si="63"/>
        <v>-49</v>
      </c>
      <c r="Z265" s="8">
        <f t="shared" si="61"/>
        <v>-45</v>
      </c>
      <c r="AA265" s="8">
        <f t="shared" si="64"/>
        <v>-42</v>
      </c>
      <c r="AB265" s="8">
        <f t="shared" si="65"/>
        <v>-37</v>
      </c>
      <c r="AC265" s="8">
        <f t="shared" si="66"/>
        <v>-37</v>
      </c>
      <c r="AD265" s="8">
        <f t="shared" si="67"/>
        <v>-36</v>
      </c>
      <c r="AE265" s="8">
        <f t="shared" si="68"/>
        <v>-36</v>
      </c>
      <c r="AF265" s="8" t="str">
        <f t="shared" si="69"/>
        <v>34+</v>
      </c>
      <c r="AG265" s="8" t="str">
        <f t="shared" si="70"/>
        <v>34+</v>
      </c>
      <c r="AH265" s="8">
        <f t="shared" si="71"/>
        <v>-58</v>
      </c>
      <c r="AI265" s="8">
        <f t="shared" si="72"/>
        <v>-49</v>
      </c>
    </row>
    <row r="266" spans="23:35">
      <c r="W266" s="49">
        <v>34.1</v>
      </c>
      <c r="X266" s="8">
        <f t="shared" si="62"/>
        <v>-58</v>
      </c>
      <c r="Y266" s="8">
        <f t="shared" si="63"/>
        <v>-49</v>
      </c>
      <c r="Z266" s="8">
        <f t="shared" si="61"/>
        <v>-45</v>
      </c>
      <c r="AA266" s="8">
        <f t="shared" si="64"/>
        <v>-42</v>
      </c>
      <c r="AB266" s="8">
        <f t="shared" si="65"/>
        <v>-37</v>
      </c>
      <c r="AC266" s="8">
        <f t="shared" si="66"/>
        <v>-37</v>
      </c>
      <c r="AD266" s="8">
        <f t="shared" si="67"/>
        <v>-36</v>
      </c>
      <c r="AE266" s="8">
        <f t="shared" si="68"/>
        <v>-36</v>
      </c>
      <c r="AF266" s="8" t="str">
        <f t="shared" si="69"/>
        <v>34+</v>
      </c>
      <c r="AG266" s="8" t="str">
        <f t="shared" si="70"/>
        <v>34+</v>
      </c>
      <c r="AH266" s="8">
        <f t="shared" si="71"/>
        <v>-58</v>
      </c>
      <c r="AI266" s="8">
        <f t="shared" si="72"/>
        <v>-49</v>
      </c>
    </row>
    <row r="267" spans="23:35">
      <c r="W267" s="50">
        <v>34.200000000000003</v>
      </c>
      <c r="X267" s="8">
        <f t="shared" si="62"/>
        <v>-58</v>
      </c>
      <c r="Y267" s="8">
        <f t="shared" si="63"/>
        <v>-49</v>
      </c>
      <c r="Z267" s="8">
        <f t="shared" si="61"/>
        <v>-45</v>
      </c>
      <c r="AA267" s="8">
        <f t="shared" si="64"/>
        <v>-42</v>
      </c>
      <c r="AB267" s="8">
        <f t="shared" si="65"/>
        <v>-37</v>
      </c>
      <c r="AC267" s="8">
        <f t="shared" si="66"/>
        <v>-37</v>
      </c>
      <c r="AD267" s="8">
        <f t="shared" si="67"/>
        <v>-36</v>
      </c>
      <c r="AE267" s="8">
        <f t="shared" si="68"/>
        <v>-36</v>
      </c>
      <c r="AF267" s="8" t="str">
        <f t="shared" si="69"/>
        <v>34+</v>
      </c>
      <c r="AG267" s="8" t="str">
        <f t="shared" si="70"/>
        <v>34+</v>
      </c>
      <c r="AH267" s="8">
        <f t="shared" si="71"/>
        <v>-58</v>
      </c>
      <c r="AI267" s="8">
        <f t="shared" si="72"/>
        <v>-49</v>
      </c>
    </row>
    <row r="268" spans="23:35">
      <c r="W268" s="49">
        <v>34.299999999999997</v>
      </c>
      <c r="X268" s="8">
        <f t="shared" si="62"/>
        <v>-58</v>
      </c>
      <c r="Y268" s="8">
        <f t="shared" si="63"/>
        <v>-49</v>
      </c>
      <c r="Z268" s="8">
        <f t="shared" si="61"/>
        <v>-45</v>
      </c>
      <c r="AA268" s="8">
        <f t="shared" si="64"/>
        <v>-42</v>
      </c>
      <c r="AB268" s="8">
        <f t="shared" si="65"/>
        <v>-37</v>
      </c>
      <c r="AC268" s="8">
        <f t="shared" si="66"/>
        <v>-37</v>
      </c>
      <c r="AD268" s="8">
        <f t="shared" si="67"/>
        <v>-36</v>
      </c>
      <c r="AE268" s="8">
        <f t="shared" si="68"/>
        <v>-36</v>
      </c>
      <c r="AF268" s="8" t="str">
        <f t="shared" si="69"/>
        <v>34+</v>
      </c>
      <c r="AG268" s="8" t="str">
        <f t="shared" si="70"/>
        <v>34+</v>
      </c>
      <c r="AH268" s="8">
        <f t="shared" si="71"/>
        <v>-58</v>
      </c>
      <c r="AI268" s="8">
        <f t="shared" si="72"/>
        <v>-49</v>
      </c>
    </row>
    <row r="269" spans="23:35">
      <c r="W269" s="50">
        <v>34.4</v>
      </c>
      <c r="X269" s="8">
        <f t="shared" si="62"/>
        <v>-58</v>
      </c>
      <c r="Y269" s="8">
        <f t="shared" si="63"/>
        <v>-49</v>
      </c>
      <c r="Z269" s="8">
        <f t="shared" si="61"/>
        <v>-45</v>
      </c>
      <c r="AA269" s="8">
        <f t="shared" si="64"/>
        <v>-42</v>
      </c>
      <c r="AB269" s="8">
        <f t="shared" si="65"/>
        <v>-37</v>
      </c>
      <c r="AC269" s="8">
        <f t="shared" si="66"/>
        <v>-37</v>
      </c>
      <c r="AD269" s="8">
        <f t="shared" si="67"/>
        <v>-36</v>
      </c>
      <c r="AE269" s="8">
        <f t="shared" si="68"/>
        <v>-36</v>
      </c>
      <c r="AF269" s="8" t="str">
        <f t="shared" si="69"/>
        <v>34+</v>
      </c>
      <c r="AG269" s="8" t="str">
        <f t="shared" si="70"/>
        <v>34+</v>
      </c>
      <c r="AH269" s="8">
        <f t="shared" si="71"/>
        <v>-58</v>
      </c>
      <c r="AI269" s="8">
        <f t="shared" si="72"/>
        <v>-49</v>
      </c>
    </row>
    <row r="270" spans="23:35">
      <c r="W270" s="49">
        <v>34.5</v>
      </c>
      <c r="X270" s="8">
        <f t="shared" si="62"/>
        <v>-58</v>
      </c>
      <c r="Y270" s="8">
        <f t="shared" si="63"/>
        <v>-49</v>
      </c>
      <c r="Z270" s="8">
        <f t="shared" si="61"/>
        <v>-45</v>
      </c>
      <c r="AA270" s="8">
        <f t="shared" si="64"/>
        <v>-42</v>
      </c>
      <c r="AB270" s="8">
        <f t="shared" si="65"/>
        <v>-37</v>
      </c>
      <c r="AC270" s="8">
        <f t="shared" si="66"/>
        <v>-37</v>
      </c>
      <c r="AD270" s="8">
        <f t="shared" si="67"/>
        <v>-36</v>
      </c>
      <c r="AE270" s="8">
        <f t="shared" si="68"/>
        <v>-36</v>
      </c>
      <c r="AF270" s="8" t="str">
        <f t="shared" si="69"/>
        <v>34+</v>
      </c>
      <c r="AG270" s="8" t="str">
        <f t="shared" si="70"/>
        <v>34+</v>
      </c>
      <c r="AH270" s="8">
        <f t="shared" si="71"/>
        <v>-58</v>
      </c>
      <c r="AI270" s="8">
        <f t="shared" si="72"/>
        <v>-49</v>
      </c>
    </row>
    <row r="271" spans="23:35">
      <c r="W271" s="50">
        <v>34.6</v>
      </c>
      <c r="X271" s="8">
        <f t="shared" si="62"/>
        <v>-58</v>
      </c>
      <c r="Y271" s="8">
        <f t="shared" si="63"/>
        <v>-49</v>
      </c>
      <c r="Z271" s="8">
        <f t="shared" si="61"/>
        <v>-45</v>
      </c>
      <c r="AA271" s="8">
        <f t="shared" si="64"/>
        <v>-42</v>
      </c>
      <c r="AB271" s="8">
        <f t="shared" si="65"/>
        <v>-37</v>
      </c>
      <c r="AC271" s="8">
        <f t="shared" si="66"/>
        <v>-37</v>
      </c>
      <c r="AD271" s="8">
        <f t="shared" si="67"/>
        <v>-36</v>
      </c>
      <c r="AE271" s="8">
        <f t="shared" si="68"/>
        <v>-36</v>
      </c>
      <c r="AF271" s="8" t="str">
        <f t="shared" si="69"/>
        <v>34+</v>
      </c>
      <c r="AG271" s="8" t="str">
        <f t="shared" si="70"/>
        <v>34+</v>
      </c>
      <c r="AH271" s="8">
        <f t="shared" si="71"/>
        <v>-58</v>
      </c>
      <c r="AI271" s="8">
        <f t="shared" si="72"/>
        <v>-49</v>
      </c>
    </row>
    <row r="272" spans="23:35">
      <c r="W272" s="49">
        <v>34.700000000000003</v>
      </c>
      <c r="X272" s="8">
        <f t="shared" si="62"/>
        <v>-58</v>
      </c>
      <c r="Y272" s="8">
        <f t="shared" si="63"/>
        <v>-49</v>
      </c>
      <c r="Z272" s="8">
        <f t="shared" si="61"/>
        <v>-45</v>
      </c>
      <c r="AA272" s="8">
        <f t="shared" si="64"/>
        <v>-42</v>
      </c>
      <c r="AB272" s="8">
        <f t="shared" si="65"/>
        <v>-37</v>
      </c>
      <c r="AC272" s="8">
        <f t="shared" si="66"/>
        <v>-37</v>
      </c>
      <c r="AD272" s="8">
        <f t="shared" si="67"/>
        <v>-36</v>
      </c>
      <c r="AE272" s="8">
        <f t="shared" si="68"/>
        <v>-36</v>
      </c>
      <c r="AF272" s="8" t="str">
        <f t="shared" si="69"/>
        <v>34+</v>
      </c>
      <c r="AG272" s="8" t="str">
        <f t="shared" si="70"/>
        <v>34+</v>
      </c>
      <c r="AH272" s="8">
        <f t="shared" si="71"/>
        <v>-58</v>
      </c>
      <c r="AI272" s="8">
        <f t="shared" si="72"/>
        <v>-49</v>
      </c>
    </row>
    <row r="273" spans="23:35">
      <c r="W273" s="50">
        <v>34.799999999999997</v>
      </c>
      <c r="X273" s="8">
        <f t="shared" si="62"/>
        <v>-58</v>
      </c>
      <c r="Y273" s="8">
        <f t="shared" si="63"/>
        <v>-49</v>
      </c>
      <c r="Z273" s="8">
        <f t="shared" si="61"/>
        <v>-45</v>
      </c>
      <c r="AA273" s="8">
        <f t="shared" si="64"/>
        <v>-42</v>
      </c>
      <c r="AB273" s="8">
        <f t="shared" si="65"/>
        <v>-37</v>
      </c>
      <c r="AC273" s="8">
        <f t="shared" si="66"/>
        <v>-37</v>
      </c>
      <c r="AD273" s="8">
        <f t="shared" si="67"/>
        <v>-36</v>
      </c>
      <c r="AE273" s="8">
        <f t="shared" si="68"/>
        <v>-36</v>
      </c>
      <c r="AF273" s="8" t="str">
        <f t="shared" si="69"/>
        <v>34+</v>
      </c>
      <c r="AG273" s="8" t="str">
        <f t="shared" si="70"/>
        <v>34+</v>
      </c>
      <c r="AH273" s="8">
        <f t="shared" si="71"/>
        <v>-58</v>
      </c>
      <c r="AI273" s="8">
        <f t="shared" si="72"/>
        <v>-49</v>
      </c>
    </row>
    <row r="274" spans="23:35">
      <c r="W274" s="49">
        <v>34.9</v>
      </c>
      <c r="X274" s="8">
        <f t="shared" si="62"/>
        <v>-58</v>
      </c>
      <c r="Y274" s="8">
        <f t="shared" si="63"/>
        <v>-49</v>
      </c>
      <c r="Z274" s="8">
        <f t="shared" si="61"/>
        <v>-45</v>
      </c>
      <c r="AA274" s="8">
        <f t="shared" si="64"/>
        <v>-42</v>
      </c>
      <c r="AB274" s="8">
        <f t="shared" si="65"/>
        <v>-37</v>
      </c>
      <c r="AC274" s="8">
        <f t="shared" si="66"/>
        <v>-37</v>
      </c>
      <c r="AD274" s="8">
        <f t="shared" si="67"/>
        <v>-36</v>
      </c>
      <c r="AE274" s="8">
        <f t="shared" si="68"/>
        <v>-36</v>
      </c>
      <c r="AF274" s="8" t="str">
        <f t="shared" si="69"/>
        <v>34+</v>
      </c>
      <c r="AG274" s="8" t="str">
        <f t="shared" si="70"/>
        <v>34+</v>
      </c>
      <c r="AH274" s="8">
        <f t="shared" si="71"/>
        <v>-58</v>
      </c>
      <c r="AI274" s="8">
        <f t="shared" si="72"/>
        <v>-49</v>
      </c>
    </row>
    <row r="275" spans="23:35">
      <c r="W275" s="50">
        <v>35</v>
      </c>
      <c r="X275" s="8">
        <f t="shared" si="62"/>
        <v>-58</v>
      </c>
      <c r="Y275" s="8">
        <f t="shared" si="63"/>
        <v>-49</v>
      </c>
      <c r="Z275" s="8">
        <f t="shared" si="61"/>
        <v>-45</v>
      </c>
      <c r="AA275" s="8">
        <f t="shared" si="64"/>
        <v>-42</v>
      </c>
      <c r="AB275" s="8">
        <f t="shared" si="65"/>
        <v>-37</v>
      </c>
      <c r="AC275" s="8">
        <f t="shared" si="66"/>
        <v>-37</v>
      </c>
      <c r="AD275" s="8">
        <f t="shared" si="67"/>
        <v>-36</v>
      </c>
      <c r="AE275" s="8">
        <f t="shared" si="68"/>
        <v>-36</v>
      </c>
      <c r="AF275" s="8" t="str">
        <f t="shared" si="69"/>
        <v>34+</v>
      </c>
      <c r="AG275" s="8" t="str">
        <f t="shared" si="70"/>
        <v>34+</v>
      </c>
      <c r="AH275" s="8">
        <f t="shared" si="71"/>
        <v>-58</v>
      </c>
      <c r="AI275" s="8">
        <f t="shared" si="72"/>
        <v>-49</v>
      </c>
    </row>
    <row r="276" spans="23:35">
      <c r="W276" s="49">
        <v>35.1</v>
      </c>
      <c r="X276" s="8">
        <f t="shared" si="62"/>
        <v>-58</v>
      </c>
      <c r="Y276" s="8">
        <f t="shared" si="63"/>
        <v>-49</v>
      </c>
      <c r="Z276" s="8">
        <f t="shared" si="61"/>
        <v>-45</v>
      </c>
      <c r="AA276" s="8">
        <f t="shared" si="64"/>
        <v>-42</v>
      </c>
      <c r="AB276" s="8">
        <f t="shared" si="65"/>
        <v>-37</v>
      </c>
      <c r="AC276" s="8">
        <f t="shared" si="66"/>
        <v>-37</v>
      </c>
      <c r="AD276" s="8">
        <f t="shared" si="67"/>
        <v>-36</v>
      </c>
      <c r="AE276" s="8">
        <f t="shared" si="68"/>
        <v>-36</v>
      </c>
      <c r="AF276" s="8" t="str">
        <f t="shared" si="69"/>
        <v>34+</v>
      </c>
      <c r="AG276" s="8" t="str">
        <f t="shared" si="70"/>
        <v>34+</v>
      </c>
      <c r="AH276" s="8">
        <f t="shared" si="71"/>
        <v>-58</v>
      </c>
      <c r="AI276" s="8">
        <f t="shared" si="72"/>
        <v>-49</v>
      </c>
    </row>
    <row r="277" spans="23:35">
      <c r="W277" s="50">
        <v>35.200000000000003</v>
      </c>
      <c r="X277" s="8">
        <f t="shared" si="62"/>
        <v>-58</v>
      </c>
      <c r="Y277" s="8">
        <f t="shared" si="63"/>
        <v>-49</v>
      </c>
      <c r="Z277" s="8">
        <f t="shared" si="61"/>
        <v>-45</v>
      </c>
      <c r="AA277" s="8">
        <f t="shared" si="64"/>
        <v>-42</v>
      </c>
      <c r="AB277" s="8">
        <f t="shared" si="65"/>
        <v>-37</v>
      </c>
      <c r="AC277" s="8">
        <f t="shared" si="66"/>
        <v>-37</v>
      </c>
      <c r="AD277" s="8">
        <f t="shared" si="67"/>
        <v>-36</v>
      </c>
      <c r="AE277" s="8">
        <f t="shared" si="68"/>
        <v>-36</v>
      </c>
      <c r="AF277" s="8" t="str">
        <f t="shared" si="69"/>
        <v>34+</v>
      </c>
      <c r="AG277" s="8" t="str">
        <f t="shared" si="70"/>
        <v>34+</v>
      </c>
      <c r="AH277" s="8">
        <f t="shared" si="71"/>
        <v>-58</v>
      </c>
      <c r="AI277" s="8">
        <f t="shared" si="72"/>
        <v>-49</v>
      </c>
    </row>
    <row r="278" spans="23:35">
      <c r="W278" s="49">
        <v>35.299999999999997</v>
      </c>
      <c r="X278" s="8">
        <f t="shared" si="62"/>
        <v>-58</v>
      </c>
      <c r="Y278" s="8">
        <f t="shared" si="63"/>
        <v>-49</v>
      </c>
      <c r="Z278" s="8">
        <f t="shared" si="61"/>
        <v>-45</v>
      </c>
      <c r="AA278" s="8">
        <f t="shared" si="64"/>
        <v>-42</v>
      </c>
      <c r="AB278" s="8">
        <f t="shared" si="65"/>
        <v>-37</v>
      </c>
      <c r="AC278" s="8">
        <f t="shared" si="66"/>
        <v>-37</v>
      </c>
      <c r="AD278" s="8">
        <f t="shared" si="67"/>
        <v>-36</v>
      </c>
      <c r="AE278" s="8">
        <f t="shared" si="68"/>
        <v>-36</v>
      </c>
      <c r="AF278" s="8" t="str">
        <f t="shared" si="69"/>
        <v>34+</v>
      </c>
      <c r="AG278" s="8" t="str">
        <f t="shared" si="70"/>
        <v>34+</v>
      </c>
      <c r="AH278" s="8">
        <f t="shared" si="71"/>
        <v>-58</v>
      </c>
      <c r="AI278" s="8">
        <f t="shared" si="72"/>
        <v>-49</v>
      </c>
    </row>
    <row r="279" spans="23:35">
      <c r="W279" s="50">
        <v>35.4</v>
      </c>
      <c r="X279" s="8">
        <f t="shared" si="62"/>
        <v>-58</v>
      </c>
      <c r="Y279" s="8">
        <f t="shared" si="63"/>
        <v>-49</v>
      </c>
      <c r="Z279" s="8">
        <f t="shared" si="61"/>
        <v>-45</v>
      </c>
      <c r="AA279" s="8">
        <f t="shared" si="64"/>
        <v>-42</v>
      </c>
      <c r="AB279" s="8">
        <f t="shared" si="65"/>
        <v>-37</v>
      </c>
      <c r="AC279" s="8">
        <f t="shared" si="66"/>
        <v>-37</v>
      </c>
      <c r="AD279" s="8">
        <f t="shared" si="67"/>
        <v>-36</v>
      </c>
      <c r="AE279" s="8">
        <f t="shared" si="68"/>
        <v>-36</v>
      </c>
      <c r="AF279" s="8" t="str">
        <f t="shared" si="69"/>
        <v>34+</v>
      </c>
      <c r="AG279" s="8" t="str">
        <f t="shared" si="70"/>
        <v>34+</v>
      </c>
      <c r="AH279" s="8">
        <f t="shared" si="71"/>
        <v>-58</v>
      </c>
      <c r="AI279" s="8">
        <f t="shared" si="72"/>
        <v>-49</v>
      </c>
    </row>
    <row r="280" spans="23:35">
      <c r="W280" s="49">
        <v>35.5</v>
      </c>
      <c r="X280" s="8">
        <f t="shared" si="62"/>
        <v>-58</v>
      </c>
      <c r="Y280" s="8">
        <f t="shared" si="63"/>
        <v>-49</v>
      </c>
      <c r="Z280" s="8">
        <f t="shared" si="61"/>
        <v>-45</v>
      </c>
      <c r="AA280" s="8">
        <f t="shared" si="64"/>
        <v>-42</v>
      </c>
      <c r="AB280" s="8">
        <f t="shared" si="65"/>
        <v>-37</v>
      </c>
      <c r="AC280" s="8">
        <f t="shared" si="66"/>
        <v>-37</v>
      </c>
      <c r="AD280" s="8">
        <f t="shared" si="67"/>
        <v>-36</v>
      </c>
      <c r="AE280" s="8">
        <f t="shared" si="68"/>
        <v>-36</v>
      </c>
      <c r="AF280" s="8" t="str">
        <f t="shared" si="69"/>
        <v>34+</v>
      </c>
      <c r="AG280" s="8" t="str">
        <f t="shared" si="70"/>
        <v>34+</v>
      </c>
      <c r="AH280" s="8">
        <f t="shared" si="71"/>
        <v>-58</v>
      </c>
      <c r="AI280" s="8">
        <f t="shared" si="72"/>
        <v>-49</v>
      </c>
    </row>
    <row r="281" spans="23:35">
      <c r="W281" s="50">
        <v>35.6</v>
      </c>
      <c r="X281" s="8">
        <f t="shared" si="62"/>
        <v>-58</v>
      </c>
      <c r="Y281" s="8">
        <f t="shared" si="63"/>
        <v>-49</v>
      </c>
      <c r="Z281" s="8">
        <f t="shared" ref="Z281:Z344" si="73">IF($W281&lt;$W$5,$AI$5,IF($W281&lt;$X$5,$AJ$5,IF($W281&lt;$Y$5,$AK$5,IF($W281&lt;$Z$5,$AL$5,IF($W281&lt;$AA$5,$AM$5,IF($W281&lt;$AB$5,$AN$5,IF($W281&lt;$AC$5,$AO$5,IF($W281&lt;$AD$5,$AP$5,IF($W281&lt;$AE$5,$AQ$5,IF($W281&gt;=$AF$5,$AR$5))))))))))</f>
        <v>-45</v>
      </c>
      <c r="AA281" s="8">
        <f t="shared" si="64"/>
        <v>-42</v>
      </c>
      <c r="AB281" s="8">
        <f t="shared" si="65"/>
        <v>-37</v>
      </c>
      <c r="AC281" s="8">
        <f t="shared" si="66"/>
        <v>-37</v>
      </c>
      <c r="AD281" s="8">
        <f t="shared" si="67"/>
        <v>-36</v>
      </c>
      <c r="AE281" s="8">
        <f t="shared" si="68"/>
        <v>-36</v>
      </c>
      <c r="AF281" s="8" t="str">
        <f t="shared" si="69"/>
        <v>34+</v>
      </c>
      <c r="AG281" s="8" t="str">
        <f t="shared" si="70"/>
        <v>34+</v>
      </c>
      <c r="AH281" s="8">
        <f t="shared" si="71"/>
        <v>-58</v>
      </c>
      <c r="AI281" s="8">
        <f t="shared" si="72"/>
        <v>-49</v>
      </c>
    </row>
    <row r="282" spans="23:35">
      <c r="W282" s="49">
        <v>35.700000000000003</v>
      </c>
      <c r="X282" s="8">
        <f t="shared" si="62"/>
        <v>-58</v>
      </c>
      <c r="Y282" s="8">
        <f t="shared" si="63"/>
        <v>-49</v>
      </c>
      <c r="Z282" s="8">
        <f t="shared" si="73"/>
        <v>-45</v>
      </c>
      <c r="AA282" s="8">
        <f t="shared" si="64"/>
        <v>-42</v>
      </c>
      <c r="AB282" s="8">
        <f t="shared" si="65"/>
        <v>-37</v>
      </c>
      <c r="AC282" s="8">
        <f t="shared" si="66"/>
        <v>-37</v>
      </c>
      <c r="AD282" s="8">
        <f t="shared" si="67"/>
        <v>-36</v>
      </c>
      <c r="AE282" s="8">
        <f t="shared" si="68"/>
        <v>-36</v>
      </c>
      <c r="AF282" s="8" t="str">
        <f t="shared" si="69"/>
        <v>34+</v>
      </c>
      <c r="AG282" s="8" t="str">
        <f t="shared" si="70"/>
        <v>34+</v>
      </c>
      <c r="AH282" s="8">
        <f t="shared" si="71"/>
        <v>-58</v>
      </c>
      <c r="AI282" s="8">
        <f t="shared" si="72"/>
        <v>-49</v>
      </c>
    </row>
    <row r="283" spans="23:35">
      <c r="W283" s="50">
        <v>35.799999999999997</v>
      </c>
      <c r="X283" s="8">
        <f t="shared" ref="X283:X346" si="74">IF($W283&lt;$W$3,$AI$3,IF($W283&lt;$X$3,$AJ$3,IF($W283&lt;$Y$3,$AK$3,IF($W283&lt;$Z$3,$AL$3,IF($W283&lt;$AA$3,$AM$3,IF($W283&lt;$AB$3,$AN$3,IF($W283&lt;$AC$3,$AO$3,IF($W283&lt;$AD$3,$AP$3,IF($W283&lt;$AE$3,$AQ$3,IF($W283&gt;=$AF$3,$AR$3))))))))))</f>
        <v>-58</v>
      </c>
      <c r="Y283" s="8">
        <f t="shared" ref="Y283:Y346" si="75">IF($W283&lt;$W$4,$AI$4,IF($W283&lt;$X$4,$AJ$4,IF($W283&lt;$Y$4,$AK$4,IF($W283&lt;$Z$4,$AL$4,IF($W283&lt;$AA$4,$AM$4,IF($W283&lt;$AB$4,$AN$4,IF($W283&lt;$AC$4,$AO$4,IF($W283&lt;$AD$4,$AP$4,IF($W283&lt;$AE$4,$AQ$4,IF($W283&gt;=$AF$4,$AR$4))))))))))</f>
        <v>-49</v>
      </c>
      <c r="Z283" s="8">
        <f t="shared" si="73"/>
        <v>-45</v>
      </c>
      <c r="AA283" s="8">
        <f t="shared" ref="AA283:AA346" si="76">IF($W283&lt;$W$6,$AI$6,IF($W283&lt;$X$6,$AJ$6,IF($W283&lt;$Y$6,$AK$6,IF($W283&lt;$Z$6,$AL$6,IF($W283&lt;$AA$6,$AM$6,IF($W283&lt;$AB$6,$AN$6,IF($W283&lt;$AC$6,$AO$6,IF($W283&lt;$AD$6,$AP$6,IF($W283&lt;$AE$6,$AQ$6,IF($W283&gt;=$AF$6,$AR$6))))))))))</f>
        <v>-42</v>
      </c>
      <c r="AB283" s="8">
        <f t="shared" ref="AB283:AB346" si="77">IF($W283&lt;$W$7,$AI$7,IF($W283&lt;$X$7,$AJ$7,IF($W283&lt;$Y$7,$AK$7,IF($W283&lt;$Z$7,$AL$7,IF($W283&lt;$AA$7,$AM$7,IF($W283&lt;$AB$7,$AN$7,IF($W283&lt;$AC$7,$AO$7,IF($W283&lt;$AD$7,$AP$7,IF($W283&lt;$AE$7,$AQ$7,IF($W283&gt;=$AF$7,$AR$7))))))))))</f>
        <v>-37</v>
      </c>
      <c r="AC283" s="8">
        <f t="shared" ref="AC283:AC346" si="78">IF($W283&lt;$W$8,$AI$8,IF($W283&lt;$X$8,$AJ$8,IF($W283&lt;$Y$8,$AK$8,IF($W283&lt;$Z$8,$AL$8,IF($W283&lt;$AA$8,$AM$8,IF($W283&lt;$AB$8,$AN$8,IF($W283&lt;$AC$8,$AO$8,IF($W283&lt;$AD$8,$AP$8,IF($W283&lt;$AE$8,$AQ$8,IF($W283&gt;=$AF$8,$AR$8))))))))))</f>
        <v>-37</v>
      </c>
      <c r="AD283" s="8">
        <f t="shared" ref="AD283:AD346" si="79">IF($W283&lt;$W$9,$AI$9,IF($W283&lt;$X$9,$AJ$9,IF($W283&lt;$Y$9,$AK$9,IF($W283&lt;$Z$9,$AL$9,IF($W283&lt;$AA$9,$AM$9,IF($W283&lt;$AB$9,$AN$9,IF($W283&lt;$AC$9,$AO$9,IF($W283&lt;$AD$9,$AP$9,IF($W283&lt;$AE$9,$AQ$9,IF($W283&gt;=$AF$9,$AR$9))))))))))</f>
        <v>-36</v>
      </c>
      <c r="AE283" s="8">
        <f t="shared" ref="AE283:AE346" si="80">IF($W283&lt;$W$10,$AI$10,IF($W283&lt;$X$10,$AJ$10,IF($W283&lt;$Y$10,$AK$10,IF($W283&lt;$Z$10,$AL$10,IF($W283&lt;$AA$10,$AM$10,IF($W283&lt;$AB$10,$AN$10,IF($W283&lt;$AC$10,$AO$10,IF($W283&lt;$AD$10,$AP$10,IF($W283&lt;$AE$10,$AQ$10,IF($W283&gt;=$AF$10,$AR$10))))))))))</f>
        <v>-36</v>
      </c>
      <c r="AF283" s="8" t="str">
        <f t="shared" ref="AF283:AF346" si="81">IF($W283&lt;$W$11,$AI$11,IF($W283&lt;$X$11,$AJ$11,IF($W283&lt;$Y$11,$AK$11,IF($W283&lt;$Z$11,$AL$11,IF($W283&lt;$AA$11,$AM$11,IF($W283&lt;$AB$11,$AN$11,IF($W283&lt;$AC$11,$AO$11,IF($W283&lt;$AD$11,$AP$11,IF($W283&lt;$AE$11,$AQ$11,IF($W283&gt;=$AF$11,$AR$11))))))))))</f>
        <v>34+</v>
      </c>
      <c r="AG283" s="8" t="str">
        <f t="shared" ref="AG283:AG346" si="82">IF($W283&lt;$W$12,$AI$12,IF($W283&lt;$X$12,$AJ$12,IF($W283&lt;$Y$12,$AK$12,IF($W283&lt;$Z$12,$AL$12,IF($W283&lt;$AA$12,$AM$12,IF($W283&lt;$AB$12,$AN$12,IF($W283&lt;$AC$12,$AO$12,IF($W283&lt;$AD$12,$AP$12,IF($W283&lt;$AE$12,$AQ$12,IF($W283&gt;=$AF$12,$AR$12))))))))))</f>
        <v>34+</v>
      </c>
      <c r="AH283" s="8">
        <f t="shared" ref="AH283:AH346" si="83">IF($W283&lt;$W$13,$AI$13,IF($W283&lt;$X$13,$AJ$13,IF($W283&lt;$Y$13,$AK$13,IF($W283&lt;$Z$13,$AL$13,IF($W283&lt;$AA$13,$AM$13,IF($W283&lt;$AB$13,$AN$13,IF($W283&lt;$AC$13,$AO$13,IF($W283&lt;$AD$13,$AP$13,IF($W283&lt;$AE$13,$AQ$13,IF($W283&gt;=$AF$13,$AR$13))))))))))</f>
        <v>-58</v>
      </c>
      <c r="AI283" s="8">
        <f t="shared" ref="AI283:AI346" si="84">IF($W283&lt;$W$14,$AI$14,IF($W283&lt;$X$14,$AJ$14,IF($W283&lt;$Y$14,$AK$14,IF($W283&lt;$Z$14,$AL$14,IF($W283&lt;$AA$14,$AM$14,IF($W283&lt;$AB$14,$AN$14,IF($W283&lt;$AC$14,$AO$14,IF($W283&lt;$AD$14,$AP$14,IF($W283&lt;$AE$14,$AQ$14,IF($W283&gt;=$AF$14,$AR$14))))))))))</f>
        <v>-49</v>
      </c>
    </row>
    <row r="284" spans="23:35">
      <c r="W284" s="49">
        <v>35.9</v>
      </c>
      <c r="X284" s="8">
        <f t="shared" si="74"/>
        <v>-58</v>
      </c>
      <c r="Y284" s="8">
        <f t="shared" si="75"/>
        <v>-49</v>
      </c>
      <c r="Z284" s="8">
        <f t="shared" si="73"/>
        <v>-45</v>
      </c>
      <c r="AA284" s="8">
        <f t="shared" si="76"/>
        <v>-42</v>
      </c>
      <c r="AB284" s="8">
        <f t="shared" si="77"/>
        <v>-37</v>
      </c>
      <c r="AC284" s="8">
        <f t="shared" si="78"/>
        <v>-37</v>
      </c>
      <c r="AD284" s="8">
        <f t="shared" si="79"/>
        <v>-36</v>
      </c>
      <c r="AE284" s="8">
        <f t="shared" si="80"/>
        <v>-36</v>
      </c>
      <c r="AF284" s="8" t="str">
        <f t="shared" si="81"/>
        <v>34+</v>
      </c>
      <c r="AG284" s="8" t="str">
        <f t="shared" si="82"/>
        <v>34+</v>
      </c>
      <c r="AH284" s="8">
        <f t="shared" si="83"/>
        <v>-58</v>
      </c>
      <c r="AI284" s="8">
        <f t="shared" si="84"/>
        <v>-49</v>
      </c>
    </row>
    <row r="285" spans="23:35">
      <c r="W285" s="50">
        <v>36</v>
      </c>
      <c r="X285" s="8">
        <f t="shared" si="74"/>
        <v>-58</v>
      </c>
      <c r="Y285" s="8">
        <f t="shared" si="75"/>
        <v>-49</v>
      </c>
      <c r="Z285" s="8">
        <f t="shared" si="73"/>
        <v>-45</v>
      </c>
      <c r="AA285" s="8">
        <f t="shared" si="76"/>
        <v>-42</v>
      </c>
      <c r="AB285" s="8">
        <f t="shared" si="77"/>
        <v>-37</v>
      </c>
      <c r="AC285" s="8">
        <f t="shared" si="78"/>
        <v>-37</v>
      </c>
      <c r="AD285" s="8">
        <f t="shared" si="79"/>
        <v>-40</v>
      </c>
      <c r="AE285" s="8">
        <f t="shared" si="80"/>
        <v>-40</v>
      </c>
      <c r="AF285" s="8" t="str">
        <f t="shared" si="81"/>
        <v>34+</v>
      </c>
      <c r="AG285" s="8" t="str">
        <f t="shared" si="82"/>
        <v>34+</v>
      </c>
      <c r="AH285" s="8">
        <f t="shared" si="83"/>
        <v>-58</v>
      </c>
      <c r="AI285" s="8">
        <f t="shared" si="84"/>
        <v>-49</v>
      </c>
    </row>
    <row r="286" spans="23:35">
      <c r="W286" s="49">
        <v>36.1</v>
      </c>
      <c r="X286" s="8">
        <f t="shared" si="74"/>
        <v>-58</v>
      </c>
      <c r="Y286" s="8">
        <f t="shared" si="75"/>
        <v>-49</v>
      </c>
      <c r="Z286" s="8">
        <f t="shared" si="73"/>
        <v>-45</v>
      </c>
      <c r="AA286" s="8">
        <f t="shared" si="76"/>
        <v>-42</v>
      </c>
      <c r="AB286" s="8">
        <f t="shared" si="77"/>
        <v>-37</v>
      </c>
      <c r="AC286" s="8">
        <f t="shared" si="78"/>
        <v>-37</v>
      </c>
      <c r="AD286" s="8">
        <f t="shared" si="79"/>
        <v>-40</v>
      </c>
      <c r="AE286" s="8">
        <f t="shared" si="80"/>
        <v>-40</v>
      </c>
      <c r="AF286" s="8" t="str">
        <f t="shared" si="81"/>
        <v>34+</v>
      </c>
      <c r="AG286" s="8" t="str">
        <f t="shared" si="82"/>
        <v>34+</v>
      </c>
      <c r="AH286" s="8">
        <f t="shared" si="83"/>
        <v>-58</v>
      </c>
      <c r="AI286" s="8">
        <f t="shared" si="84"/>
        <v>-49</v>
      </c>
    </row>
    <row r="287" spans="23:35">
      <c r="W287" s="50">
        <v>36.200000000000003</v>
      </c>
      <c r="X287" s="8">
        <f t="shared" si="74"/>
        <v>-58</v>
      </c>
      <c r="Y287" s="8">
        <f t="shared" si="75"/>
        <v>-49</v>
      </c>
      <c r="Z287" s="8">
        <f t="shared" si="73"/>
        <v>-45</v>
      </c>
      <c r="AA287" s="8">
        <f t="shared" si="76"/>
        <v>-42</v>
      </c>
      <c r="AB287" s="8">
        <f t="shared" si="77"/>
        <v>-37</v>
      </c>
      <c r="AC287" s="8">
        <f t="shared" si="78"/>
        <v>-37</v>
      </c>
      <c r="AD287" s="8">
        <f t="shared" si="79"/>
        <v>-40</v>
      </c>
      <c r="AE287" s="8">
        <f t="shared" si="80"/>
        <v>-40</v>
      </c>
      <c r="AF287" s="8" t="str">
        <f t="shared" si="81"/>
        <v>34+</v>
      </c>
      <c r="AG287" s="8" t="str">
        <f t="shared" si="82"/>
        <v>34+</v>
      </c>
      <c r="AH287" s="8">
        <f t="shared" si="83"/>
        <v>-58</v>
      </c>
      <c r="AI287" s="8">
        <f t="shared" si="84"/>
        <v>-49</v>
      </c>
    </row>
    <row r="288" spans="23:35">
      <c r="W288" s="49">
        <v>36.299999999999997</v>
      </c>
      <c r="X288" s="8">
        <f t="shared" si="74"/>
        <v>-58</v>
      </c>
      <c r="Y288" s="8">
        <f t="shared" si="75"/>
        <v>-49</v>
      </c>
      <c r="Z288" s="8">
        <f t="shared" si="73"/>
        <v>-45</v>
      </c>
      <c r="AA288" s="8">
        <f t="shared" si="76"/>
        <v>-42</v>
      </c>
      <c r="AB288" s="8">
        <f t="shared" si="77"/>
        <v>-37</v>
      </c>
      <c r="AC288" s="8">
        <f t="shared" si="78"/>
        <v>-37</v>
      </c>
      <c r="AD288" s="8">
        <f t="shared" si="79"/>
        <v>-40</v>
      </c>
      <c r="AE288" s="8">
        <f t="shared" si="80"/>
        <v>-40</v>
      </c>
      <c r="AF288" s="8" t="str">
        <f t="shared" si="81"/>
        <v>34+</v>
      </c>
      <c r="AG288" s="8" t="str">
        <f t="shared" si="82"/>
        <v>34+</v>
      </c>
      <c r="AH288" s="8">
        <f t="shared" si="83"/>
        <v>-58</v>
      </c>
      <c r="AI288" s="8">
        <f t="shared" si="84"/>
        <v>-49</v>
      </c>
    </row>
    <row r="289" spans="23:35">
      <c r="W289" s="50">
        <v>36.4</v>
      </c>
      <c r="X289" s="8">
        <f t="shared" si="74"/>
        <v>-58</v>
      </c>
      <c r="Y289" s="8">
        <f t="shared" si="75"/>
        <v>-49</v>
      </c>
      <c r="Z289" s="8">
        <f t="shared" si="73"/>
        <v>-45</v>
      </c>
      <c r="AA289" s="8">
        <f t="shared" si="76"/>
        <v>-42</v>
      </c>
      <c r="AB289" s="8">
        <f t="shared" si="77"/>
        <v>-37</v>
      </c>
      <c r="AC289" s="8">
        <f t="shared" si="78"/>
        <v>-37</v>
      </c>
      <c r="AD289" s="8">
        <f t="shared" si="79"/>
        <v>-40</v>
      </c>
      <c r="AE289" s="8">
        <f t="shared" si="80"/>
        <v>-40</v>
      </c>
      <c r="AF289" s="8" t="str">
        <f t="shared" si="81"/>
        <v>34+</v>
      </c>
      <c r="AG289" s="8" t="str">
        <f t="shared" si="82"/>
        <v>34+</v>
      </c>
      <c r="AH289" s="8">
        <f t="shared" si="83"/>
        <v>-58</v>
      </c>
      <c r="AI289" s="8">
        <f t="shared" si="84"/>
        <v>-49</v>
      </c>
    </row>
    <row r="290" spans="23:35">
      <c r="W290" s="49">
        <v>36.5</v>
      </c>
      <c r="X290" s="8">
        <f t="shared" si="74"/>
        <v>-58</v>
      </c>
      <c r="Y290" s="8">
        <f t="shared" si="75"/>
        <v>-49</v>
      </c>
      <c r="Z290" s="8">
        <f t="shared" si="73"/>
        <v>-45</v>
      </c>
      <c r="AA290" s="8">
        <f t="shared" si="76"/>
        <v>-42</v>
      </c>
      <c r="AB290" s="8">
        <f t="shared" si="77"/>
        <v>-37</v>
      </c>
      <c r="AC290" s="8">
        <f t="shared" si="78"/>
        <v>-37</v>
      </c>
      <c r="AD290" s="8">
        <f t="shared" si="79"/>
        <v>-40</v>
      </c>
      <c r="AE290" s="8">
        <f t="shared" si="80"/>
        <v>-40</v>
      </c>
      <c r="AF290" s="8" t="str">
        <f t="shared" si="81"/>
        <v>34+</v>
      </c>
      <c r="AG290" s="8" t="str">
        <f t="shared" si="82"/>
        <v>34+</v>
      </c>
      <c r="AH290" s="8">
        <f t="shared" si="83"/>
        <v>-58</v>
      </c>
      <c r="AI290" s="8">
        <f t="shared" si="84"/>
        <v>-49</v>
      </c>
    </row>
    <row r="291" spans="23:35">
      <c r="W291" s="50">
        <v>36.6</v>
      </c>
      <c r="X291" s="8">
        <f t="shared" si="74"/>
        <v>-58</v>
      </c>
      <c r="Y291" s="8">
        <f t="shared" si="75"/>
        <v>-49</v>
      </c>
      <c r="Z291" s="8">
        <f t="shared" si="73"/>
        <v>-45</v>
      </c>
      <c r="AA291" s="8">
        <f t="shared" si="76"/>
        <v>-42</v>
      </c>
      <c r="AB291" s="8">
        <f t="shared" si="77"/>
        <v>-37</v>
      </c>
      <c r="AC291" s="8">
        <f t="shared" si="78"/>
        <v>-37</v>
      </c>
      <c r="AD291" s="8">
        <f t="shared" si="79"/>
        <v>-40</v>
      </c>
      <c r="AE291" s="8">
        <f t="shared" si="80"/>
        <v>-40</v>
      </c>
      <c r="AF291" s="8" t="str">
        <f t="shared" si="81"/>
        <v>34+</v>
      </c>
      <c r="AG291" s="8" t="str">
        <f t="shared" si="82"/>
        <v>34+</v>
      </c>
      <c r="AH291" s="8">
        <f t="shared" si="83"/>
        <v>-58</v>
      </c>
      <c r="AI291" s="8">
        <f t="shared" si="84"/>
        <v>-49</v>
      </c>
    </row>
    <row r="292" spans="23:35">
      <c r="W292" s="49">
        <v>36.700000000000003</v>
      </c>
      <c r="X292" s="8">
        <f t="shared" si="74"/>
        <v>-58</v>
      </c>
      <c r="Y292" s="8">
        <f t="shared" si="75"/>
        <v>-49</v>
      </c>
      <c r="Z292" s="8">
        <f t="shared" si="73"/>
        <v>-45</v>
      </c>
      <c r="AA292" s="8">
        <f t="shared" si="76"/>
        <v>-42</v>
      </c>
      <c r="AB292" s="8">
        <f t="shared" si="77"/>
        <v>-37</v>
      </c>
      <c r="AC292" s="8">
        <f t="shared" si="78"/>
        <v>-37</v>
      </c>
      <c r="AD292" s="8">
        <f t="shared" si="79"/>
        <v>-40</v>
      </c>
      <c r="AE292" s="8">
        <f t="shared" si="80"/>
        <v>-40</v>
      </c>
      <c r="AF292" s="8" t="str">
        <f t="shared" si="81"/>
        <v>34+</v>
      </c>
      <c r="AG292" s="8" t="str">
        <f t="shared" si="82"/>
        <v>34+</v>
      </c>
      <c r="AH292" s="8">
        <f t="shared" si="83"/>
        <v>-58</v>
      </c>
      <c r="AI292" s="8">
        <f t="shared" si="84"/>
        <v>-49</v>
      </c>
    </row>
    <row r="293" spans="23:35">
      <c r="W293" s="50">
        <v>36.799999999999997</v>
      </c>
      <c r="X293" s="8">
        <f t="shared" si="74"/>
        <v>-58</v>
      </c>
      <c r="Y293" s="8">
        <f t="shared" si="75"/>
        <v>-49</v>
      </c>
      <c r="Z293" s="8">
        <f t="shared" si="73"/>
        <v>-45</v>
      </c>
      <c r="AA293" s="8">
        <f t="shared" si="76"/>
        <v>-42</v>
      </c>
      <c r="AB293" s="8">
        <f t="shared" si="77"/>
        <v>-37</v>
      </c>
      <c r="AC293" s="8">
        <f t="shared" si="78"/>
        <v>-37</v>
      </c>
      <c r="AD293" s="8">
        <f t="shared" si="79"/>
        <v>-40</v>
      </c>
      <c r="AE293" s="8">
        <f t="shared" si="80"/>
        <v>-40</v>
      </c>
      <c r="AF293" s="8" t="str">
        <f t="shared" si="81"/>
        <v>34+</v>
      </c>
      <c r="AG293" s="8" t="str">
        <f t="shared" si="82"/>
        <v>34+</v>
      </c>
      <c r="AH293" s="8">
        <f t="shared" si="83"/>
        <v>-58</v>
      </c>
      <c r="AI293" s="8">
        <f t="shared" si="84"/>
        <v>-49</v>
      </c>
    </row>
    <row r="294" spans="23:35">
      <c r="W294" s="49">
        <v>36.9</v>
      </c>
      <c r="X294" s="8">
        <f t="shared" si="74"/>
        <v>-58</v>
      </c>
      <c r="Y294" s="8">
        <f t="shared" si="75"/>
        <v>-49</v>
      </c>
      <c r="Z294" s="8">
        <f t="shared" si="73"/>
        <v>-45</v>
      </c>
      <c r="AA294" s="8">
        <f t="shared" si="76"/>
        <v>-42</v>
      </c>
      <c r="AB294" s="8">
        <f t="shared" si="77"/>
        <v>-37</v>
      </c>
      <c r="AC294" s="8">
        <f t="shared" si="78"/>
        <v>-37</v>
      </c>
      <c r="AD294" s="8">
        <f t="shared" si="79"/>
        <v>-40</v>
      </c>
      <c r="AE294" s="8">
        <f t="shared" si="80"/>
        <v>-40</v>
      </c>
      <c r="AF294" s="8" t="str">
        <f t="shared" si="81"/>
        <v>34+</v>
      </c>
      <c r="AG294" s="8" t="str">
        <f t="shared" si="82"/>
        <v>34+</v>
      </c>
      <c r="AH294" s="8">
        <f t="shared" si="83"/>
        <v>-58</v>
      </c>
      <c r="AI294" s="8">
        <f t="shared" si="84"/>
        <v>-49</v>
      </c>
    </row>
    <row r="295" spans="23:35">
      <c r="W295" s="50">
        <v>37</v>
      </c>
      <c r="X295" s="8">
        <f t="shared" si="74"/>
        <v>-58</v>
      </c>
      <c r="Y295" s="8">
        <f t="shared" si="75"/>
        <v>-49</v>
      </c>
      <c r="Z295" s="8">
        <f t="shared" si="73"/>
        <v>-45</v>
      </c>
      <c r="AA295" s="8">
        <f t="shared" si="76"/>
        <v>-42</v>
      </c>
      <c r="AB295" s="8">
        <f t="shared" si="77"/>
        <v>-41</v>
      </c>
      <c r="AC295" s="8">
        <f t="shared" si="78"/>
        <v>-41</v>
      </c>
      <c r="AD295" s="8">
        <f t="shared" si="79"/>
        <v>-40</v>
      </c>
      <c r="AE295" s="8">
        <f t="shared" si="80"/>
        <v>-40</v>
      </c>
      <c r="AF295" s="8" t="str">
        <f t="shared" si="81"/>
        <v>34+</v>
      </c>
      <c r="AG295" s="8" t="str">
        <f t="shared" si="82"/>
        <v>34+</v>
      </c>
      <c r="AH295" s="8">
        <f t="shared" si="83"/>
        <v>-58</v>
      </c>
      <c r="AI295" s="8">
        <f t="shared" si="84"/>
        <v>-49</v>
      </c>
    </row>
    <row r="296" spans="23:35">
      <c r="W296" s="49">
        <v>37.1</v>
      </c>
      <c r="X296" s="8">
        <f t="shared" si="74"/>
        <v>-58</v>
      </c>
      <c r="Y296" s="8">
        <f t="shared" si="75"/>
        <v>-49</v>
      </c>
      <c r="Z296" s="8">
        <f t="shared" si="73"/>
        <v>-45</v>
      </c>
      <c r="AA296" s="8">
        <f t="shared" si="76"/>
        <v>-42</v>
      </c>
      <c r="AB296" s="8">
        <f t="shared" si="77"/>
        <v>-41</v>
      </c>
      <c r="AC296" s="8">
        <f t="shared" si="78"/>
        <v>-41</v>
      </c>
      <c r="AD296" s="8">
        <f t="shared" si="79"/>
        <v>-40</v>
      </c>
      <c r="AE296" s="8">
        <f t="shared" si="80"/>
        <v>-40</v>
      </c>
      <c r="AF296" s="8" t="str">
        <f t="shared" si="81"/>
        <v>34+</v>
      </c>
      <c r="AG296" s="8" t="str">
        <f t="shared" si="82"/>
        <v>34+</v>
      </c>
      <c r="AH296" s="8">
        <f t="shared" si="83"/>
        <v>-58</v>
      </c>
      <c r="AI296" s="8">
        <f t="shared" si="84"/>
        <v>-49</v>
      </c>
    </row>
    <row r="297" spans="23:35">
      <c r="W297" s="50">
        <v>37.200000000000003</v>
      </c>
      <c r="X297" s="8">
        <f t="shared" si="74"/>
        <v>-58</v>
      </c>
      <c r="Y297" s="8">
        <f t="shared" si="75"/>
        <v>-49</v>
      </c>
      <c r="Z297" s="8">
        <f t="shared" si="73"/>
        <v>-45</v>
      </c>
      <c r="AA297" s="8">
        <f t="shared" si="76"/>
        <v>-42</v>
      </c>
      <c r="AB297" s="8">
        <f t="shared" si="77"/>
        <v>-41</v>
      </c>
      <c r="AC297" s="8">
        <f t="shared" si="78"/>
        <v>-41</v>
      </c>
      <c r="AD297" s="8">
        <f t="shared" si="79"/>
        <v>-40</v>
      </c>
      <c r="AE297" s="8">
        <f t="shared" si="80"/>
        <v>-40</v>
      </c>
      <c r="AF297" s="8" t="str">
        <f t="shared" si="81"/>
        <v>34+</v>
      </c>
      <c r="AG297" s="8" t="str">
        <f t="shared" si="82"/>
        <v>34+</v>
      </c>
      <c r="AH297" s="8">
        <f t="shared" si="83"/>
        <v>-58</v>
      </c>
      <c r="AI297" s="8">
        <f t="shared" si="84"/>
        <v>-49</v>
      </c>
    </row>
    <row r="298" spans="23:35">
      <c r="W298" s="49">
        <v>37.299999999999997</v>
      </c>
      <c r="X298" s="8">
        <f t="shared" si="74"/>
        <v>-58</v>
      </c>
      <c r="Y298" s="8">
        <f t="shared" si="75"/>
        <v>-49</v>
      </c>
      <c r="Z298" s="8">
        <f t="shared" si="73"/>
        <v>-45</v>
      </c>
      <c r="AA298" s="8">
        <f t="shared" si="76"/>
        <v>-42</v>
      </c>
      <c r="AB298" s="8">
        <f t="shared" si="77"/>
        <v>-41</v>
      </c>
      <c r="AC298" s="8">
        <f t="shared" si="78"/>
        <v>-41</v>
      </c>
      <c r="AD298" s="8">
        <f t="shared" si="79"/>
        <v>-40</v>
      </c>
      <c r="AE298" s="8">
        <f t="shared" si="80"/>
        <v>-40</v>
      </c>
      <c r="AF298" s="8" t="str">
        <f t="shared" si="81"/>
        <v>34+</v>
      </c>
      <c r="AG298" s="8" t="str">
        <f t="shared" si="82"/>
        <v>34+</v>
      </c>
      <c r="AH298" s="8">
        <f t="shared" si="83"/>
        <v>-58</v>
      </c>
      <c r="AI298" s="8">
        <f t="shared" si="84"/>
        <v>-49</v>
      </c>
    </row>
    <row r="299" spans="23:35">
      <c r="W299" s="50">
        <v>37.4</v>
      </c>
      <c r="X299" s="8">
        <f t="shared" si="74"/>
        <v>-58</v>
      </c>
      <c r="Y299" s="8">
        <f t="shared" si="75"/>
        <v>-49</v>
      </c>
      <c r="Z299" s="8">
        <f t="shared" si="73"/>
        <v>-45</v>
      </c>
      <c r="AA299" s="8">
        <f t="shared" si="76"/>
        <v>-42</v>
      </c>
      <c r="AB299" s="8">
        <f t="shared" si="77"/>
        <v>-41</v>
      </c>
      <c r="AC299" s="8">
        <f t="shared" si="78"/>
        <v>-41</v>
      </c>
      <c r="AD299" s="8">
        <f t="shared" si="79"/>
        <v>-40</v>
      </c>
      <c r="AE299" s="8">
        <f t="shared" si="80"/>
        <v>-40</v>
      </c>
      <c r="AF299" s="8" t="str">
        <f t="shared" si="81"/>
        <v>34+</v>
      </c>
      <c r="AG299" s="8" t="str">
        <f t="shared" si="82"/>
        <v>34+</v>
      </c>
      <c r="AH299" s="8">
        <f t="shared" si="83"/>
        <v>-58</v>
      </c>
      <c r="AI299" s="8">
        <f t="shared" si="84"/>
        <v>-49</v>
      </c>
    </row>
    <row r="300" spans="23:35">
      <c r="W300" s="49">
        <v>37.5</v>
      </c>
      <c r="X300" s="8">
        <f t="shared" si="74"/>
        <v>-58</v>
      </c>
      <c r="Y300" s="8">
        <f t="shared" si="75"/>
        <v>-49</v>
      </c>
      <c r="Z300" s="8">
        <f t="shared" si="73"/>
        <v>-45</v>
      </c>
      <c r="AA300" s="8">
        <f t="shared" si="76"/>
        <v>-42</v>
      </c>
      <c r="AB300" s="8">
        <f t="shared" si="77"/>
        <v>-41</v>
      </c>
      <c r="AC300" s="8">
        <f t="shared" si="78"/>
        <v>-41</v>
      </c>
      <c r="AD300" s="8">
        <f t="shared" si="79"/>
        <v>-40</v>
      </c>
      <c r="AE300" s="8">
        <f t="shared" si="80"/>
        <v>-40</v>
      </c>
      <c r="AF300" s="8" t="str">
        <f t="shared" si="81"/>
        <v>34+</v>
      </c>
      <c r="AG300" s="8" t="str">
        <f t="shared" si="82"/>
        <v>34+</v>
      </c>
      <c r="AH300" s="8">
        <f t="shared" si="83"/>
        <v>-58</v>
      </c>
      <c r="AI300" s="8">
        <f t="shared" si="84"/>
        <v>-49</v>
      </c>
    </row>
    <row r="301" spans="23:35">
      <c r="W301" s="50">
        <v>37.6</v>
      </c>
      <c r="X301" s="8">
        <f t="shared" si="74"/>
        <v>-58</v>
      </c>
      <c r="Y301" s="8">
        <f t="shared" si="75"/>
        <v>-49</v>
      </c>
      <c r="Z301" s="8">
        <f t="shared" si="73"/>
        <v>-45</v>
      </c>
      <c r="AA301" s="8">
        <f t="shared" si="76"/>
        <v>-42</v>
      </c>
      <c r="AB301" s="8">
        <f t="shared" si="77"/>
        <v>-41</v>
      </c>
      <c r="AC301" s="8">
        <f t="shared" si="78"/>
        <v>-41</v>
      </c>
      <c r="AD301" s="8">
        <f t="shared" si="79"/>
        <v>-40</v>
      </c>
      <c r="AE301" s="8">
        <f t="shared" si="80"/>
        <v>-40</v>
      </c>
      <c r="AF301" s="8" t="str">
        <f t="shared" si="81"/>
        <v>34+</v>
      </c>
      <c r="AG301" s="8" t="str">
        <f t="shared" si="82"/>
        <v>34+</v>
      </c>
      <c r="AH301" s="8">
        <f t="shared" si="83"/>
        <v>-58</v>
      </c>
      <c r="AI301" s="8">
        <f t="shared" si="84"/>
        <v>-49</v>
      </c>
    </row>
    <row r="302" spans="23:35">
      <c r="W302" s="49">
        <v>37.700000000000003</v>
      </c>
      <c r="X302" s="8">
        <f t="shared" si="74"/>
        <v>-58</v>
      </c>
      <c r="Y302" s="8">
        <f t="shared" si="75"/>
        <v>-49</v>
      </c>
      <c r="Z302" s="8">
        <f t="shared" si="73"/>
        <v>-45</v>
      </c>
      <c r="AA302" s="8">
        <f t="shared" si="76"/>
        <v>-42</v>
      </c>
      <c r="AB302" s="8">
        <f t="shared" si="77"/>
        <v>-41</v>
      </c>
      <c r="AC302" s="8">
        <f t="shared" si="78"/>
        <v>-41</v>
      </c>
      <c r="AD302" s="8">
        <f t="shared" si="79"/>
        <v>-40</v>
      </c>
      <c r="AE302" s="8">
        <f t="shared" si="80"/>
        <v>-40</v>
      </c>
      <c r="AF302" s="8" t="str">
        <f t="shared" si="81"/>
        <v>34+</v>
      </c>
      <c r="AG302" s="8" t="str">
        <f t="shared" si="82"/>
        <v>34+</v>
      </c>
      <c r="AH302" s="8">
        <f t="shared" si="83"/>
        <v>-58</v>
      </c>
      <c r="AI302" s="8">
        <f t="shared" si="84"/>
        <v>-49</v>
      </c>
    </row>
    <row r="303" spans="23:35">
      <c r="W303" s="50">
        <v>37.799999999999997</v>
      </c>
      <c r="X303" s="8">
        <f t="shared" si="74"/>
        <v>-58</v>
      </c>
      <c r="Y303" s="8">
        <f t="shared" si="75"/>
        <v>-49</v>
      </c>
      <c r="Z303" s="8">
        <f t="shared" si="73"/>
        <v>-45</v>
      </c>
      <c r="AA303" s="8">
        <f t="shared" si="76"/>
        <v>-42</v>
      </c>
      <c r="AB303" s="8">
        <f t="shared" si="77"/>
        <v>-41</v>
      </c>
      <c r="AC303" s="8">
        <f t="shared" si="78"/>
        <v>-41</v>
      </c>
      <c r="AD303" s="8">
        <f t="shared" si="79"/>
        <v>-40</v>
      </c>
      <c r="AE303" s="8">
        <f t="shared" si="80"/>
        <v>-40</v>
      </c>
      <c r="AF303" s="8" t="str">
        <f t="shared" si="81"/>
        <v>34+</v>
      </c>
      <c r="AG303" s="8" t="str">
        <f t="shared" si="82"/>
        <v>34+</v>
      </c>
      <c r="AH303" s="8">
        <f t="shared" si="83"/>
        <v>-58</v>
      </c>
      <c r="AI303" s="8">
        <f t="shared" si="84"/>
        <v>-49</v>
      </c>
    </row>
    <row r="304" spans="23:35">
      <c r="W304" s="49">
        <v>37.9</v>
      </c>
      <c r="X304" s="8">
        <f t="shared" si="74"/>
        <v>-58</v>
      </c>
      <c r="Y304" s="8">
        <f t="shared" si="75"/>
        <v>-49</v>
      </c>
      <c r="Z304" s="8">
        <f t="shared" si="73"/>
        <v>-45</v>
      </c>
      <c r="AA304" s="8">
        <f t="shared" si="76"/>
        <v>-42</v>
      </c>
      <c r="AB304" s="8">
        <f t="shared" si="77"/>
        <v>-41</v>
      </c>
      <c r="AC304" s="8">
        <f t="shared" si="78"/>
        <v>-41</v>
      </c>
      <c r="AD304" s="8">
        <f t="shared" si="79"/>
        <v>-40</v>
      </c>
      <c r="AE304" s="8">
        <f t="shared" si="80"/>
        <v>-40</v>
      </c>
      <c r="AF304" s="8" t="str">
        <f t="shared" si="81"/>
        <v>34+</v>
      </c>
      <c r="AG304" s="8" t="str">
        <f t="shared" si="82"/>
        <v>34+</v>
      </c>
      <c r="AH304" s="8">
        <f t="shared" si="83"/>
        <v>-58</v>
      </c>
      <c r="AI304" s="8">
        <f t="shared" si="84"/>
        <v>-49</v>
      </c>
    </row>
    <row r="305" spans="23:35">
      <c r="W305" s="50">
        <v>38</v>
      </c>
      <c r="X305" s="8">
        <f t="shared" si="74"/>
        <v>-58</v>
      </c>
      <c r="Y305" s="8">
        <f t="shared" si="75"/>
        <v>-49</v>
      </c>
      <c r="Z305" s="8">
        <f t="shared" si="73"/>
        <v>-45</v>
      </c>
      <c r="AA305" s="8">
        <f t="shared" si="76"/>
        <v>-42</v>
      </c>
      <c r="AB305" s="8">
        <f t="shared" si="77"/>
        <v>-41</v>
      </c>
      <c r="AC305" s="8">
        <f t="shared" si="78"/>
        <v>-41</v>
      </c>
      <c r="AD305" s="8">
        <f t="shared" si="79"/>
        <v>-40</v>
      </c>
      <c r="AE305" s="8">
        <f t="shared" si="80"/>
        <v>-40</v>
      </c>
      <c r="AF305" s="8" t="str">
        <f t="shared" si="81"/>
        <v>34+</v>
      </c>
      <c r="AG305" s="8" t="str">
        <f t="shared" si="82"/>
        <v>34+</v>
      </c>
      <c r="AH305" s="8">
        <f t="shared" si="83"/>
        <v>-58</v>
      </c>
      <c r="AI305" s="8">
        <f t="shared" si="84"/>
        <v>-49</v>
      </c>
    </row>
    <row r="306" spans="23:35">
      <c r="W306" s="49">
        <v>38.1</v>
      </c>
      <c r="X306" s="8">
        <f t="shared" si="74"/>
        <v>-58</v>
      </c>
      <c r="Y306" s="8">
        <f t="shared" si="75"/>
        <v>-49</v>
      </c>
      <c r="Z306" s="8">
        <f t="shared" si="73"/>
        <v>-45</v>
      </c>
      <c r="AA306" s="8">
        <f t="shared" si="76"/>
        <v>-42</v>
      </c>
      <c r="AB306" s="8">
        <f t="shared" si="77"/>
        <v>-41</v>
      </c>
      <c r="AC306" s="8">
        <f t="shared" si="78"/>
        <v>-41</v>
      </c>
      <c r="AD306" s="8">
        <f t="shared" si="79"/>
        <v>-40</v>
      </c>
      <c r="AE306" s="8">
        <f t="shared" si="80"/>
        <v>-40</v>
      </c>
      <c r="AF306" s="8" t="str">
        <f t="shared" si="81"/>
        <v>34+</v>
      </c>
      <c r="AG306" s="8" t="str">
        <f t="shared" si="82"/>
        <v>34+</v>
      </c>
      <c r="AH306" s="8">
        <f t="shared" si="83"/>
        <v>-58</v>
      </c>
      <c r="AI306" s="8">
        <f t="shared" si="84"/>
        <v>-49</v>
      </c>
    </row>
    <row r="307" spans="23:35">
      <c r="W307" s="50">
        <v>38.200000000000003</v>
      </c>
      <c r="X307" s="8">
        <f t="shared" si="74"/>
        <v>-58</v>
      </c>
      <c r="Y307" s="8">
        <f t="shared" si="75"/>
        <v>-49</v>
      </c>
      <c r="Z307" s="8">
        <f t="shared" si="73"/>
        <v>-45</v>
      </c>
      <c r="AA307" s="8">
        <f t="shared" si="76"/>
        <v>-42</v>
      </c>
      <c r="AB307" s="8">
        <f t="shared" si="77"/>
        <v>-41</v>
      </c>
      <c r="AC307" s="8">
        <f t="shared" si="78"/>
        <v>-41</v>
      </c>
      <c r="AD307" s="8">
        <f t="shared" si="79"/>
        <v>-40</v>
      </c>
      <c r="AE307" s="8">
        <f t="shared" si="80"/>
        <v>-40</v>
      </c>
      <c r="AF307" s="8" t="str">
        <f t="shared" si="81"/>
        <v>34+</v>
      </c>
      <c r="AG307" s="8" t="str">
        <f t="shared" si="82"/>
        <v>34+</v>
      </c>
      <c r="AH307" s="8">
        <f t="shared" si="83"/>
        <v>-58</v>
      </c>
      <c r="AI307" s="8">
        <f t="shared" si="84"/>
        <v>-49</v>
      </c>
    </row>
    <row r="308" spans="23:35">
      <c r="W308" s="49">
        <v>38.299999999999997</v>
      </c>
      <c r="X308" s="8">
        <f t="shared" si="74"/>
        <v>-58</v>
      </c>
      <c r="Y308" s="8">
        <f t="shared" si="75"/>
        <v>-49</v>
      </c>
      <c r="Z308" s="8">
        <f t="shared" si="73"/>
        <v>-45</v>
      </c>
      <c r="AA308" s="8">
        <f t="shared" si="76"/>
        <v>-42</v>
      </c>
      <c r="AB308" s="8">
        <f t="shared" si="77"/>
        <v>-41</v>
      </c>
      <c r="AC308" s="8">
        <f t="shared" si="78"/>
        <v>-41</v>
      </c>
      <c r="AD308" s="8">
        <f t="shared" si="79"/>
        <v>-40</v>
      </c>
      <c r="AE308" s="8">
        <f t="shared" si="80"/>
        <v>-40</v>
      </c>
      <c r="AF308" s="8" t="str">
        <f t="shared" si="81"/>
        <v>34+</v>
      </c>
      <c r="AG308" s="8" t="str">
        <f t="shared" si="82"/>
        <v>34+</v>
      </c>
      <c r="AH308" s="8">
        <f t="shared" si="83"/>
        <v>-58</v>
      </c>
      <c r="AI308" s="8">
        <f t="shared" si="84"/>
        <v>-49</v>
      </c>
    </row>
    <row r="309" spans="23:35">
      <c r="W309" s="50">
        <v>38.4</v>
      </c>
      <c r="X309" s="8">
        <f t="shared" si="74"/>
        <v>-58</v>
      </c>
      <c r="Y309" s="8">
        <f t="shared" si="75"/>
        <v>-49</v>
      </c>
      <c r="Z309" s="8">
        <f t="shared" si="73"/>
        <v>-45</v>
      </c>
      <c r="AA309" s="8">
        <f t="shared" si="76"/>
        <v>-42</v>
      </c>
      <c r="AB309" s="8">
        <f t="shared" si="77"/>
        <v>-41</v>
      </c>
      <c r="AC309" s="8">
        <f t="shared" si="78"/>
        <v>-41</v>
      </c>
      <c r="AD309" s="8">
        <f t="shared" si="79"/>
        <v>-40</v>
      </c>
      <c r="AE309" s="8">
        <f t="shared" si="80"/>
        <v>-40</v>
      </c>
      <c r="AF309" s="8" t="str">
        <f t="shared" si="81"/>
        <v>34+</v>
      </c>
      <c r="AG309" s="8" t="str">
        <f t="shared" si="82"/>
        <v>34+</v>
      </c>
      <c r="AH309" s="8">
        <f t="shared" si="83"/>
        <v>-58</v>
      </c>
      <c r="AI309" s="8">
        <f t="shared" si="84"/>
        <v>-49</v>
      </c>
    </row>
    <row r="310" spans="23:35">
      <c r="W310" s="49">
        <v>38.5</v>
      </c>
      <c r="X310" s="8">
        <f t="shared" si="74"/>
        <v>-58</v>
      </c>
      <c r="Y310" s="8">
        <f t="shared" si="75"/>
        <v>-49</v>
      </c>
      <c r="Z310" s="8">
        <f t="shared" si="73"/>
        <v>-45</v>
      </c>
      <c r="AA310" s="8">
        <f t="shared" si="76"/>
        <v>-42</v>
      </c>
      <c r="AB310" s="8">
        <f t="shared" si="77"/>
        <v>-41</v>
      </c>
      <c r="AC310" s="8">
        <f t="shared" si="78"/>
        <v>-41</v>
      </c>
      <c r="AD310" s="8">
        <f t="shared" si="79"/>
        <v>-40</v>
      </c>
      <c r="AE310" s="8">
        <f t="shared" si="80"/>
        <v>-40</v>
      </c>
      <c r="AF310" s="8" t="str">
        <f t="shared" si="81"/>
        <v>34+</v>
      </c>
      <c r="AG310" s="8" t="str">
        <f t="shared" si="82"/>
        <v>34+</v>
      </c>
      <c r="AH310" s="8">
        <f t="shared" si="83"/>
        <v>-58</v>
      </c>
      <c r="AI310" s="8">
        <f t="shared" si="84"/>
        <v>-49</v>
      </c>
    </row>
    <row r="311" spans="23:35">
      <c r="W311" s="50">
        <v>38.6</v>
      </c>
      <c r="X311" s="8">
        <f t="shared" si="74"/>
        <v>-58</v>
      </c>
      <c r="Y311" s="8">
        <f t="shared" si="75"/>
        <v>-49</v>
      </c>
      <c r="Z311" s="8">
        <f t="shared" si="73"/>
        <v>-45</v>
      </c>
      <c r="AA311" s="8">
        <f t="shared" si="76"/>
        <v>-42</v>
      </c>
      <c r="AB311" s="8">
        <f t="shared" si="77"/>
        <v>-41</v>
      </c>
      <c r="AC311" s="8">
        <f t="shared" si="78"/>
        <v>-41</v>
      </c>
      <c r="AD311" s="8">
        <f t="shared" si="79"/>
        <v>-40</v>
      </c>
      <c r="AE311" s="8">
        <f t="shared" si="80"/>
        <v>-40</v>
      </c>
      <c r="AF311" s="8" t="str">
        <f t="shared" si="81"/>
        <v>34+</v>
      </c>
      <c r="AG311" s="8" t="str">
        <f t="shared" si="82"/>
        <v>34+</v>
      </c>
      <c r="AH311" s="8">
        <f t="shared" si="83"/>
        <v>-58</v>
      </c>
      <c r="AI311" s="8">
        <f t="shared" si="84"/>
        <v>-49</v>
      </c>
    </row>
    <row r="312" spans="23:35">
      <c r="W312" s="49">
        <v>38.700000000000003</v>
      </c>
      <c r="X312" s="8">
        <f t="shared" si="74"/>
        <v>-58</v>
      </c>
      <c r="Y312" s="8">
        <f t="shared" si="75"/>
        <v>-49</v>
      </c>
      <c r="Z312" s="8">
        <f t="shared" si="73"/>
        <v>-45</v>
      </c>
      <c r="AA312" s="8">
        <f t="shared" si="76"/>
        <v>-42</v>
      </c>
      <c r="AB312" s="8">
        <f t="shared" si="77"/>
        <v>-41</v>
      </c>
      <c r="AC312" s="8">
        <f t="shared" si="78"/>
        <v>-41</v>
      </c>
      <c r="AD312" s="8">
        <f t="shared" si="79"/>
        <v>-40</v>
      </c>
      <c r="AE312" s="8">
        <f t="shared" si="80"/>
        <v>-40</v>
      </c>
      <c r="AF312" s="8" t="str">
        <f t="shared" si="81"/>
        <v>34+</v>
      </c>
      <c r="AG312" s="8" t="str">
        <f t="shared" si="82"/>
        <v>34+</v>
      </c>
      <c r="AH312" s="8">
        <f t="shared" si="83"/>
        <v>-58</v>
      </c>
      <c r="AI312" s="8">
        <f t="shared" si="84"/>
        <v>-49</v>
      </c>
    </row>
    <row r="313" spans="23:35">
      <c r="W313" s="50">
        <v>38.799999999999997</v>
      </c>
      <c r="X313" s="8">
        <f t="shared" si="74"/>
        <v>-58</v>
      </c>
      <c r="Y313" s="8">
        <f t="shared" si="75"/>
        <v>-49</v>
      </c>
      <c r="Z313" s="8">
        <f t="shared" si="73"/>
        <v>-45</v>
      </c>
      <c r="AA313" s="8">
        <f t="shared" si="76"/>
        <v>-42</v>
      </c>
      <c r="AB313" s="8">
        <f t="shared" si="77"/>
        <v>-41</v>
      </c>
      <c r="AC313" s="8">
        <f t="shared" si="78"/>
        <v>-41</v>
      </c>
      <c r="AD313" s="8">
        <f t="shared" si="79"/>
        <v>-40</v>
      </c>
      <c r="AE313" s="8">
        <f t="shared" si="80"/>
        <v>-40</v>
      </c>
      <c r="AF313" s="8" t="str">
        <f t="shared" si="81"/>
        <v>34+</v>
      </c>
      <c r="AG313" s="8" t="str">
        <f t="shared" si="82"/>
        <v>34+</v>
      </c>
      <c r="AH313" s="8">
        <f t="shared" si="83"/>
        <v>-58</v>
      </c>
      <c r="AI313" s="8">
        <f t="shared" si="84"/>
        <v>-49</v>
      </c>
    </row>
    <row r="314" spans="23:35">
      <c r="W314" s="49">
        <v>38.9</v>
      </c>
      <c r="X314" s="8">
        <f t="shared" si="74"/>
        <v>-58</v>
      </c>
      <c r="Y314" s="8">
        <f t="shared" si="75"/>
        <v>-49</v>
      </c>
      <c r="Z314" s="8">
        <f t="shared" si="73"/>
        <v>-45</v>
      </c>
      <c r="AA314" s="8">
        <f t="shared" si="76"/>
        <v>-42</v>
      </c>
      <c r="AB314" s="8">
        <f t="shared" si="77"/>
        <v>-41</v>
      </c>
      <c r="AC314" s="8">
        <f t="shared" si="78"/>
        <v>-41</v>
      </c>
      <c r="AD314" s="8">
        <f t="shared" si="79"/>
        <v>-40</v>
      </c>
      <c r="AE314" s="8">
        <f t="shared" si="80"/>
        <v>-40</v>
      </c>
      <c r="AF314" s="8" t="str">
        <f t="shared" si="81"/>
        <v>34+</v>
      </c>
      <c r="AG314" s="8" t="str">
        <f t="shared" si="82"/>
        <v>34+</v>
      </c>
      <c r="AH314" s="8">
        <f t="shared" si="83"/>
        <v>-58</v>
      </c>
      <c r="AI314" s="8">
        <f t="shared" si="84"/>
        <v>-49</v>
      </c>
    </row>
    <row r="315" spans="23:35">
      <c r="W315" s="50">
        <v>39</v>
      </c>
      <c r="X315" s="8">
        <f t="shared" si="74"/>
        <v>-58</v>
      </c>
      <c r="Y315" s="8">
        <f t="shared" si="75"/>
        <v>-49</v>
      </c>
      <c r="Z315" s="8">
        <f t="shared" si="73"/>
        <v>-45</v>
      </c>
      <c r="AA315" s="8">
        <f t="shared" si="76"/>
        <v>-42</v>
      </c>
      <c r="AB315" s="8">
        <f t="shared" si="77"/>
        <v>-41</v>
      </c>
      <c r="AC315" s="8">
        <f t="shared" si="78"/>
        <v>-41</v>
      </c>
      <c r="AD315" s="8">
        <f t="shared" si="79"/>
        <v>-40</v>
      </c>
      <c r="AE315" s="8">
        <f t="shared" si="80"/>
        <v>-40</v>
      </c>
      <c r="AF315" s="8" t="str">
        <f t="shared" si="81"/>
        <v>34+</v>
      </c>
      <c r="AG315" s="8" t="str">
        <f t="shared" si="82"/>
        <v>34+</v>
      </c>
      <c r="AH315" s="8">
        <f t="shared" si="83"/>
        <v>-58</v>
      </c>
      <c r="AI315" s="8">
        <f t="shared" si="84"/>
        <v>-49</v>
      </c>
    </row>
    <row r="316" spans="23:35">
      <c r="W316" s="49">
        <v>39.1</v>
      </c>
      <c r="X316" s="8">
        <f t="shared" si="74"/>
        <v>-58</v>
      </c>
      <c r="Y316" s="8">
        <f t="shared" si="75"/>
        <v>-49</v>
      </c>
      <c r="Z316" s="8">
        <f t="shared" si="73"/>
        <v>-45</v>
      </c>
      <c r="AA316" s="8">
        <f t="shared" si="76"/>
        <v>-42</v>
      </c>
      <c r="AB316" s="8">
        <f t="shared" si="77"/>
        <v>-41</v>
      </c>
      <c r="AC316" s="8">
        <f t="shared" si="78"/>
        <v>-41</v>
      </c>
      <c r="AD316" s="8">
        <f t="shared" si="79"/>
        <v>-40</v>
      </c>
      <c r="AE316" s="8">
        <f t="shared" si="80"/>
        <v>-40</v>
      </c>
      <c r="AF316" s="8" t="str">
        <f t="shared" si="81"/>
        <v>34+</v>
      </c>
      <c r="AG316" s="8" t="str">
        <f t="shared" si="82"/>
        <v>34+</v>
      </c>
      <c r="AH316" s="8">
        <f t="shared" si="83"/>
        <v>-58</v>
      </c>
      <c r="AI316" s="8">
        <f t="shared" si="84"/>
        <v>-49</v>
      </c>
    </row>
    <row r="317" spans="23:35">
      <c r="W317" s="50">
        <v>39.200000000000003</v>
      </c>
      <c r="X317" s="8">
        <f t="shared" si="74"/>
        <v>-58</v>
      </c>
      <c r="Y317" s="8">
        <f t="shared" si="75"/>
        <v>-49</v>
      </c>
      <c r="Z317" s="8">
        <f t="shared" si="73"/>
        <v>-45</v>
      </c>
      <c r="AA317" s="8">
        <f t="shared" si="76"/>
        <v>-42</v>
      </c>
      <c r="AB317" s="8">
        <f t="shared" si="77"/>
        <v>-41</v>
      </c>
      <c r="AC317" s="8">
        <f t="shared" si="78"/>
        <v>-41</v>
      </c>
      <c r="AD317" s="8">
        <f t="shared" si="79"/>
        <v>-40</v>
      </c>
      <c r="AE317" s="8">
        <f t="shared" si="80"/>
        <v>-40</v>
      </c>
      <c r="AF317" s="8" t="str">
        <f t="shared" si="81"/>
        <v>34+</v>
      </c>
      <c r="AG317" s="8" t="str">
        <f t="shared" si="82"/>
        <v>34+</v>
      </c>
      <c r="AH317" s="8">
        <f t="shared" si="83"/>
        <v>-58</v>
      </c>
      <c r="AI317" s="8">
        <f t="shared" si="84"/>
        <v>-49</v>
      </c>
    </row>
    <row r="318" spans="23:35">
      <c r="W318" s="49">
        <v>39.299999999999997</v>
      </c>
      <c r="X318" s="8">
        <f t="shared" si="74"/>
        <v>-58</v>
      </c>
      <c r="Y318" s="8">
        <f t="shared" si="75"/>
        <v>-49</v>
      </c>
      <c r="Z318" s="8">
        <f t="shared" si="73"/>
        <v>-45</v>
      </c>
      <c r="AA318" s="8">
        <f t="shared" si="76"/>
        <v>-42</v>
      </c>
      <c r="AB318" s="8">
        <f t="shared" si="77"/>
        <v>-41</v>
      </c>
      <c r="AC318" s="8">
        <f t="shared" si="78"/>
        <v>-41</v>
      </c>
      <c r="AD318" s="8">
        <f t="shared" si="79"/>
        <v>-40</v>
      </c>
      <c r="AE318" s="8">
        <f t="shared" si="80"/>
        <v>-40</v>
      </c>
      <c r="AF318" s="8" t="str">
        <f t="shared" si="81"/>
        <v>34+</v>
      </c>
      <c r="AG318" s="8" t="str">
        <f t="shared" si="82"/>
        <v>34+</v>
      </c>
      <c r="AH318" s="8">
        <f t="shared" si="83"/>
        <v>-58</v>
      </c>
      <c r="AI318" s="8">
        <f t="shared" si="84"/>
        <v>-49</v>
      </c>
    </row>
    <row r="319" spans="23:35">
      <c r="W319" s="50">
        <v>39.4</v>
      </c>
      <c r="X319" s="8">
        <f t="shared" si="74"/>
        <v>-58</v>
      </c>
      <c r="Y319" s="8">
        <f t="shared" si="75"/>
        <v>-49</v>
      </c>
      <c r="Z319" s="8">
        <f t="shared" si="73"/>
        <v>-45</v>
      </c>
      <c r="AA319" s="8">
        <f t="shared" si="76"/>
        <v>-42</v>
      </c>
      <c r="AB319" s="8">
        <f t="shared" si="77"/>
        <v>-41</v>
      </c>
      <c r="AC319" s="8">
        <f t="shared" si="78"/>
        <v>-41</v>
      </c>
      <c r="AD319" s="8">
        <f t="shared" si="79"/>
        <v>-40</v>
      </c>
      <c r="AE319" s="8">
        <f t="shared" si="80"/>
        <v>-40</v>
      </c>
      <c r="AF319" s="8" t="str">
        <f t="shared" si="81"/>
        <v>34+</v>
      </c>
      <c r="AG319" s="8" t="str">
        <f t="shared" si="82"/>
        <v>34+</v>
      </c>
      <c r="AH319" s="8">
        <f t="shared" si="83"/>
        <v>-58</v>
      </c>
      <c r="AI319" s="8">
        <f t="shared" si="84"/>
        <v>-49</v>
      </c>
    </row>
    <row r="320" spans="23:35">
      <c r="W320" s="49">
        <v>39.5</v>
      </c>
      <c r="X320" s="8">
        <f t="shared" si="74"/>
        <v>-58</v>
      </c>
      <c r="Y320" s="8">
        <f t="shared" si="75"/>
        <v>-49</v>
      </c>
      <c r="Z320" s="8">
        <f t="shared" si="73"/>
        <v>-45</v>
      </c>
      <c r="AA320" s="8">
        <f t="shared" si="76"/>
        <v>-42</v>
      </c>
      <c r="AB320" s="8">
        <f t="shared" si="77"/>
        <v>-41</v>
      </c>
      <c r="AC320" s="8">
        <f t="shared" si="78"/>
        <v>-41</v>
      </c>
      <c r="AD320" s="8">
        <f t="shared" si="79"/>
        <v>-40</v>
      </c>
      <c r="AE320" s="8">
        <f t="shared" si="80"/>
        <v>-40</v>
      </c>
      <c r="AF320" s="8" t="str">
        <f t="shared" si="81"/>
        <v>34+</v>
      </c>
      <c r="AG320" s="8" t="str">
        <f t="shared" si="82"/>
        <v>34+</v>
      </c>
      <c r="AH320" s="8">
        <f t="shared" si="83"/>
        <v>-58</v>
      </c>
      <c r="AI320" s="8">
        <f t="shared" si="84"/>
        <v>-49</v>
      </c>
    </row>
    <row r="321" spans="23:35">
      <c r="W321" s="50">
        <v>39.6</v>
      </c>
      <c r="X321" s="8">
        <f t="shared" si="74"/>
        <v>-58</v>
      </c>
      <c r="Y321" s="8">
        <f t="shared" si="75"/>
        <v>-49</v>
      </c>
      <c r="Z321" s="8">
        <f t="shared" si="73"/>
        <v>-45</v>
      </c>
      <c r="AA321" s="8">
        <f t="shared" si="76"/>
        <v>-42</v>
      </c>
      <c r="AB321" s="8">
        <f t="shared" si="77"/>
        <v>-41</v>
      </c>
      <c r="AC321" s="8">
        <f t="shared" si="78"/>
        <v>-41</v>
      </c>
      <c r="AD321" s="8">
        <f t="shared" si="79"/>
        <v>-40</v>
      </c>
      <c r="AE321" s="8">
        <f t="shared" si="80"/>
        <v>-40</v>
      </c>
      <c r="AF321" s="8" t="str">
        <f t="shared" si="81"/>
        <v>34+</v>
      </c>
      <c r="AG321" s="8" t="str">
        <f t="shared" si="82"/>
        <v>34+</v>
      </c>
      <c r="AH321" s="8">
        <f t="shared" si="83"/>
        <v>-58</v>
      </c>
      <c r="AI321" s="8">
        <f t="shared" si="84"/>
        <v>-49</v>
      </c>
    </row>
    <row r="322" spans="23:35">
      <c r="W322" s="49">
        <v>39.700000000000003</v>
      </c>
      <c r="X322" s="8">
        <f t="shared" si="74"/>
        <v>-58</v>
      </c>
      <c r="Y322" s="8">
        <f t="shared" si="75"/>
        <v>-49</v>
      </c>
      <c r="Z322" s="8">
        <f t="shared" si="73"/>
        <v>-45</v>
      </c>
      <c r="AA322" s="8">
        <f t="shared" si="76"/>
        <v>-42</v>
      </c>
      <c r="AB322" s="8">
        <f t="shared" si="77"/>
        <v>-41</v>
      </c>
      <c r="AC322" s="8">
        <f t="shared" si="78"/>
        <v>-41</v>
      </c>
      <c r="AD322" s="8">
        <f t="shared" si="79"/>
        <v>-40</v>
      </c>
      <c r="AE322" s="8">
        <f t="shared" si="80"/>
        <v>-40</v>
      </c>
      <c r="AF322" s="8" t="str">
        <f t="shared" si="81"/>
        <v>34+</v>
      </c>
      <c r="AG322" s="8" t="str">
        <f t="shared" si="82"/>
        <v>34+</v>
      </c>
      <c r="AH322" s="8">
        <f t="shared" si="83"/>
        <v>-58</v>
      </c>
      <c r="AI322" s="8">
        <f t="shared" si="84"/>
        <v>-49</v>
      </c>
    </row>
    <row r="323" spans="23:35">
      <c r="W323" s="50">
        <v>39.799999999999997</v>
      </c>
      <c r="X323" s="8">
        <f t="shared" si="74"/>
        <v>-58</v>
      </c>
      <c r="Y323" s="8">
        <f t="shared" si="75"/>
        <v>-49</v>
      </c>
      <c r="Z323" s="8">
        <f t="shared" si="73"/>
        <v>-45</v>
      </c>
      <c r="AA323" s="8">
        <f t="shared" si="76"/>
        <v>-42</v>
      </c>
      <c r="AB323" s="8">
        <f t="shared" si="77"/>
        <v>-41</v>
      </c>
      <c r="AC323" s="8">
        <f t="shared" si="78"/>
        <v>-41</v>
      </c>
      <c r="AD323" s="8">
        <f t="shared" si="79"/>
        <v>-40</v>
      </c>
      <c r="AE323" s="8">
        <f t="shared" si="80"/>
        <v>-40</v>
      </c>
      <c r="AF323" s="8" t="str">
        <f t="shared" si="81"/>
        <v>34+</v>
      </c>
      <c r="AG323" s="8" t="str">
        <f t="shared" si="82"/>
        <v>34+</v>
      </c>
      <c r="AH323" s="8">
        <f t="shared" si="83"/>
        <v>-58</v>
      </c>
      <c r="AI323" s="8">
        <f t="shared" si="84"/>
        <v>-49</v>
      </c>
    </row>
    <row r="324" spans="23:35">
      <c r="W324" s="49">
        <v>39.9</v>
      </c>
      <c r="X324" s="8">
        <f t="shared" si="74"/>
        <v>-58</v>
      </c>
      <c r="Y324" s="8">
        <f t="shared" si="75"/>
        <v>-49</v>
      </c>
      <c r="Z324" s="8">
        <f t="shared" si="73"/>
        <v>-45</v>
      </c>
      <c r="AA324" s="8">
        <f t="shared" si="76"/>
        <v>-42</v>
      </c>
      <c r="AB324" s="8">
        <f t="shared" si="77"/>
        <v>-41</v>
      </c>
      <c r="AC324" s="8">
        <f t="shared" si="78"/>
        <v>-41</v>
      </c>
      <c r="AD324" s="8">
        <f t="shared" si="79"/>
        <v>-40</v>
      </c>
      <c r="AE324" s="8">
        <f t="shared" si="80"/>
        <v>-40</v>
      </c>
      <c r="AF324" s="8" t="str">
        <f t="shared" si="81"/>
        <v>34+</v>
      </c>
      <c r="AG324" s="8" t="str">
        <f t="shared" si="82"/>
        <v>34+</v>
      </c>
      <c r="AH324" s="8">
        <f t="shared" si="83"/>
        <v>-58</v>
      </c>
      <c r="AI324" s="8">
        <f t="shared" si="84"/>
        <v>-49</v>
      </c>
    </row>
    <row r="325" spans="23:35">
      <c r="W325" s="50">
        <v>40</v>
      </c>
      <c r="X325" s="8">
        <f t="shared" si="74"/>
        <v>-58</v>
      </c>
      <c r="Y325" s="8">
        <f t="shared" si="75"/>
        <v>-49</v>
      </c>
      <c r="Z325" s="8">
        <f t="shared" si="73"/>
        <v>-45</v>
      </c>
      <c r="AA325" s="8">
        <f t="shared" si="76"/>
        <v>-42</v>
      </c>
      <c r="AB325" s="8">
        <f t="shared" si="77"/>
        <v>-41</v>
      </c>
      <c r="AC325" s="8">
        <f t="shared" si="78"/>
        <v>-41</v>
      </c>
      <c r="AD325" s="8">
        <f t="shared" si="79"/>
        <v>-45</v>
      </c>
      <c r="AE325" s="8">
        <f t="shared" si="80"/>
        <v>-45</v>
      </c>
      <c r="AF325" s="8" t="str">
        <f t="shared" si="81"/>
        <v>34+</v>
      </c>
      <c r="AG325" s="8" t="str">
        <f t="shared" si="82"/>
        <v>34+</v>
      </c>
      <c r="AH325" s="8">
        <f t="shared" si="83"/>
        <v>-58</v>
      </c>
      <c r="AI325" s="8">
        <f t="shared" si="84"/>
        <v>-49</v>
      </c>
    </row>
    <row r="326" spans="23:35">
      <c r="W326" s="49">
        <v>40.1</v>
      </c>
      <c r="X326" s="8">
        <f t="shared" si="74"/>
        <v>-58</v>
      </c>
      <c r="Y326" s="8">
        <f t="shared" si="75"/>
        <v>-49</v>
      </c>
      <c r="Z326" s="8">
        <f t="shared" si="73"/>
        <v>-45</v>
      </c>
      <c r="AA326" s="8">
        <f t="shared" si="76"/>
        <v>-42</v>
      </c>
      <c r="AB326" s="8">
        <f t="shared" si="77"/>
        <v>-41</v>
      </c>
      <c r="AC326" s="8">
        <f t="shared" si="78"/>
        <v>-41</v>
      </c>
      <c r="AD326" s="8">
        <f t="shared" si="79"/>
        <v>-45</v>
      </c>
      <c r="AE326" s="8">
        <f t="shared" si="80"/>
        <v>-45</v>
      </c>
      <c r="AF326" s="8" t="str">
        <f t="shared" si="81"/>
        <v>34+</v>
      </c>
      <c r="AG326" s="8" t="str">
        <f t="shared" si="82"/>
        <v>34+</v>
      </c>
      <c r="AH326" s="8">
        <f t="shared" si="83"/>
        <v>-58</v>
      </c>
      <c r="AI326" s="8">
        <f t="shared" si="84"/>
        <v>-49</v>
      </c>
    </row>
    <row r="327" spans="23:35">
      <c r="W327" s="50">
        <v>40.200000000000003</v>
      </c>
      <c r="X327" s="8">
        <f t="shared" si="74"/>
        <v>-58</v>
      </c>
      <c r="Y327" s="8">
        <f t="shared" si="75"/>
        <v>-49</v>
      </c>
      <c r="Z327" s="8">
        <f t="shared" si="73"/>
        <v>-45</v>
      </c>
      <c r="AA327" s="8">
        <f t="shared" si="76"/>
        <v>-42</v>
      </c>
      <c r="AB327" s="8">
        <f t="shared" si="77"/>
        <v>-41</v>
      </c>
      <c r="AC327" s="8">
        <f t="shared" si="78"/>
        <v>-41</v>
      </c>
      <c r="AD327" s="8">
        <f t="shared" si="79"/>
        <v>-45</v>
      </c>
      <c r="AE327" s="8">
        <f t="shared" si="80"/>
        <v>-45</v>
      </c>
      <c r="AF327" s="8" t="str">
        <f t="shared" si="81"/>
        <v>34+</v>
      </c>
      <c r="AG327" s="8" t="str">
        <f t="shared" si="82"/>
        <v>34+</v>
      </c>
      <c r="AH327" s="8">
        <f t="shared" si="83"/>
        <v>-58</v>
      </c>
      <c r="AI327" s="8">
        <f t="shared" si="84"/>
        <v>-49</v>
      </c>
    </row>
    <row r="328" spans="23:35">
      <c r="W328" s="49">
        <v>40.299999999999997</v>
      </c>
      <c r="X328" s="8">
        <f t="shared" si="74"/>
        <v>-58</v>
      </c>
      <c r="Y328" s="8">
        <f t="shared" si="75"/>
        <v>-49</v>
      </c>
      <c r="Z328" s="8">
        <f t="shared" si="73"/>
        <v>-45</v>
      </c>
      <c r="AA328" s="8">
        <f t="shared" si="76"/>
        <v>-42</v>
      </c>
      <c r="AB328" s="8">
        <f t="shared" si="77"/>
        <v>-41</v>
      </c>
      <c r="AC328" s="8">
        <f t="shared" si="78"/>
        <v>-41</v>
      </c>
      <c r="AD328" s="8">
        <f t="shared" si="79"/>
        <v>-45</v>
      </c>
      <c r="AE328" s="8">
        <f t="shared" si="80"/>
        <v>-45</v>
      </c>
      <c r="AF328" s="8" t="str">
        <f t="shared" si="81"/>
        <v>34+</v>
      </c>
      <c r="AG328" s="8" t="str">
        <f t="shared" si="82"/>
        <v>34+</v>
      </c>
      <c r="AH328" s="8">
        <f t="shared" si="83"/>
        <v>-58</v>
      </c>
      <c r="AI328" s="8">
        <f t="shared" si="84"/>
        <v>-49</v>
      </c>
    </row>
    <row r="329" spans="23:35">
      <c r="W329" s="50">
        <v>40.4</v>
      </c>
      <c r="X329" s="8">
        <f t="shared" si="74"/>
        <v>-58</v>
      </c>
      <c r="Y329" s="8">
        <f t="shared" si="75"/>
        <v>-49</v>
      </c>
      <c r="Z329" s="8">
        <f t="shared" si="73"/>
        <v>-45</v>
      </c>
      <c r="AA329" s="8">
        <f t="shared" si="76"/>
        <v>-42</v>
      </c>
      <c r="AB329" s="8">
        <f t="shared" si="77"/>
        <v>-41</v>
      </c>
      <c r="AC329" s="8">
        <f t="shared" si="78"/>
        <v>-41</v>
      </c>
      <c r="AD329" s="8">
        <f t="shared" si="79"/>
        <v>-45</v>
      </c>
      <c r="AE329" s="8">
        <f t="shared" si="80"/>
        <v>-45</v>
      </c>
      <c r="AF329" s="8" t="str">
        <f t="shared" si="81"/>
        <v>34+</v>
      </c>
      <c r="AG329" s="8" t="str">
        <f t="shared" si="82"/>
        <v>34+</v>
      </c>
      <c r="AH329" s="8">
        <f t="shared" si="83"/>
        <v>-58</v>
      </c>
      <c r="AI329" s="8">
        <f t="shared" si="84"/>
        <v>-49</v>
      </c>
    </row>
    <row r="330" spans="23:35">
      <c r="W330" s="49">
        <v>40.5</v>
      </c>
      <c r="X330" s="8">
        <f t="shared" si="74"/>
        <v>-58</v>
      </c>
      <c r="Y330" s="8">
        <f t="shared" si="75"/>
        <v>-49</v>
      </c>
      <c r="Z330" s="8">
        <f t="shared" si="73"/>
        <v>-45</v>
      </c>
      <c r="AA330" s="8">
        <f t="shared" si="76"/>
        <v>-42</v>
      </c>
      <c r="AB330" s="8">
        <f t="shared" si="77"/>
        <v>-41</v>
      </c>
      <c r="AC330" s="8">
        <f t="shared" si="78"/>
        <v>-41</v>
      </c>
      <c r="AD330" s="8">
        <f t="shared" si="79"/>
        <v>-45</v>
      </c>
      <c r="AE330" s="8">
        <f t="shared" si="80"/>
        <v>-45</v>
      </c>
      <c r="AF330" s="8" t="str">
        <f t="shared" si="81"/>
        <v>34+</v>
      </c>
      <c r="AG330" s="8" t="str">
        <f t="shared" si="82"/>
        <v>34+</v>
      </c>
      <c r="AH330" s="8">
        <f t="shared" si="83"/>
        <v>-58</v>
      </c>
      <c r="AI330" s="8">
        <f t="shared" si="84"/>
        <v>-49</v>
      </c>
    </row>
    <row r="331" spans="23:35">
      <c r="W331" s="50">
        <v>40.6</v>
      </c>
      <c r="X331" s="8">
        <f t="shared" si="74"/>
        <v>-58</v>
      </c>
      <c r="Y331" s="8">
        <f t="shared" si="75"/>
        <v>-49</v>
      </c>
      <c r="Z331" s="8">
        <f t="shared" si="73"/>
        <v>-45</v>
      </c>
      <c r="AA331" s="8">
        <f t="shared" si="76"/>
        <v>-42</v>
      </c>
      <c r="AB331" s="8">
        <f t="shared" si="77"/>
        <v>-41</v>
      </c>
      <c r="AC331" s="8">
        <f t="shared" si="78"/>
        <v>-41</v>
      </c>
      <c r="AD331" s="8">
        <f t="shared" si="79"/>
        <v>-45</v>
      </c>
      <c r="AE331" s="8">
        <f t="shared" si="80"/>
        <v>-45</v>
      </c>
      <c r="AF331" s="8" t="str">
        <f t="shared" si="81"/>
        <v>34+</v>
      </c>
      <c r="AG331" s="8" t="str">
        <f t="shared" si="82"/>
        <v>34+</v>
      </c>
      <c r="AH331" s="8">
        <f t="shared" si="83"/>
        <v>-58</v>
      </c>
      <c r="AI331" s="8">
        <f t="shared" si="84"/>
        <v>-49</v>
      </c>
    </row>
    <row r="332" spans="23:35">
      <c r="W332" s="49">
        <v>40.700000000000003</v>
      </c>
      <c r="X332" s="8">
        <f t="shared" si="74"/>
        <v>-58</v>
      </c>
      <c r="Y332" s="8">
        <f t="shared" si="75"/>
        <v>-49</v>
      </c>
      <c r="Z332" s="8">
        <f t="shared" si="73"/>
        <v>-45</v>
      </c>
      <c r="AA332" s="8">
        <f t="shared" si="76"/>
        <v>-42</v>
      </c>
      <c r="AB332" s="8">
        <f t="shared" si="77"/>
        <v>-41</v>
      </c>
      <c r="AC332" s="8">
        <f t="shared" si="78"/>
        <v>-41</v>
      </c>
      <c r="AD332" s="8">
        <f t="shared" si="79"/>
        <v>-45</v>
      </c>
      <c r="AE332" s="8">
        <f t="shared" si="80"/>
        <v>-45</v>
      </c>
      <c r="AF332" s="8" t="str">
        <f t="shared" si="81"/>
        <v>34+</v>
      </c>
      <c r="AG332" s="8" t="str">
        <f t="shared" si="82"/>
        <v>34+</v>
      </c>
      <c r="AH332" s="8">
        <f t="shared" si="83"/>
        <v>-58</v>
      </c>
      <c r="AI332" s="8">
        <f t="shared" si="84"/>
        <v>-49</v>
      </c>
    </row>
    <row r="333" spans="23:35">
      <c r="W333" s="50">
        <v>40.799999999999997</v>
      </c>
      <c r="X333" s="8">
        <f t="shared" si="74"/>
        <v>-58</v>
      </c>
      <c r="Y333" s="8">
        <f t="shared" si="75"/>
        <v>-49</v>
      </c>
      <c r="Z333" s="8">
        <f t="shared" si="73"/>
        <v>-45</v>
      </c>
      <c r="AA333" s="8">
        <f t="shared" si="76"/>
        <v>-42</v>
      </c>
      <c r="AB333" s="8">
        <f t="shared" si="77"/>
        <v>-41</v>
      </c>
      <c r="AC333" s="8">
        <f t="shared" si="78"/>
        <v>-41</v>
      </c>
      <c r="AD333" s="8">
        <f t="shared" si="79"/>
        <v>-45</v>
      </c>
      <c r="AE333" s="8">
        <f t="shared" si="80"/>
        <v>-45</v>
      </c>
      <c r="AF333" s="8" t="str">
        <f t="shared" si="81"/>
        <v>34+</v>
      </c>
      <c r="AG333" s="8" t="str">
        <f t="shared" si="82"/>
        <v>34+</v>
      </c>
      <c r="AH333" s="8">
        <f t="shared" si="83"/>
        <v>-58</v>
      </c>
      <c r="AI333" s="8">
        <f t="shared" si="84"/>
        <v>-49</v>
      </c>
    </row>
    <row r="334" spans="23:35">
      <c r="W334" s="49">
        <v>40.9</v>
      </c>
      <c r="X334" s="8">
        <f t="shared" si="74"/>
        <v>-58</v>
      </c>
      <c r="Y334" s="8">
        <f t="shared" si="75"/>
        <v>-49</v>
      </c>
      <c r="Z334" s="8">
        <f t="shared" si="73"/>
        <v>-45</v>
      </c>
      <c r="AA334" s="8">
        <f t="shared" si="76"/>
        <v>-42</v>
      </c>
      <c r="AB334" s="8">
        <f t="shared" si="77"/>
        <v>-41</v>
      </c>
      <c r="AC334" s="8">
        <f t="shared" si="78"/>
        <v>-41</v>
      </c>
      <c r="AD334" s="8">
        <f t="shared" si="79"/>
        <v>-45</v>
      </c>
      <c r="AE334" s="8">
        <f t="shared" si="80"/>
        <v>-45</v>
      </c>
      <c r="AF334" s="8" t="str">
        <f t="shared" si="81"/>
        <v>34+</v>
      </c>
      <c r="AG334" s="8" t="str">
        <f t="shared" si="82"/>
        <v>34+</v>
      </c>
      <c r="AH334" s="8">
        <f t="shared" si="83"/>
        <v>-58</v>
      </c>
      <c r="AI334" s="8">
        <f t="shared" si="84"/>
        <v>-49</v>
      </c>
    </row>
    <row r="335" spans="23:35">
      <c r="W335" s="50">
        <v>41</v>
      </c>
      <c r="X335" s="8">
        <f t="shared" si="74"/>
        <v>-58</v>
      </c>
      <c r="Y335" s="8">
        <f t="shared" si="75"/>
        <v>-49</v>
      </c>
      <c r="Z335" s="8">
        <f t="shared" si="73"/>
        <v>-45</v>
      </c>
      <c r="AA335" s="8">
        <f t="shared" si="76"/>
        <v>-42</v>
      </c>
      <c r="AB335" s="8">
        <f t="shared" si="77"/>
        <v>-45</v>
      </c>
      <c r="AC335" s="8">
        <f t="shared" si="78"/>
        <v>-44</v>
      </c>
      <c r="AD335" s="8">
        <f t="shared" si="79"/>
        <v>-45</v>
      </c>
      <c r="AE335" s="8">
        <f t="shared" si="80"/>
        <v>-45</v>
      </c>
      <c r="AF335" s="8" t="str">
        <f t="shared" si="81"/>
        <v>34+</v>
      </c>
      <c r="AG335" s="8" t="str">
        <f t="shared" si="82"/>
        <v>34+</v>
      </c>
      <c r="AH335" s="8">
        <f t="shared" si="83"/>
        <v>-58</v>
      </c>
      <c r="AI335" s="8">
        <f t="shared" si="84"/>
        <v>-49</v>
      </c>
    </row>
    <row r="336" spans="23:35">
      <c r="W336" s="49">
        <v>41.1</v>
      </c>
      <c r="X336" s="8">
        <f t="shared" si="74"/>
        <v>-58</v>
      </c>
      <c r="Y336" s="8">
        <f t="shared" si="75"/>
        <v>-49</v>
      </c>
      <c r="Z336" s="8">
        <f t="shared" si="73"/>
        <v>-45</v>
      </c>
      <c r="AA336" s="8">
        <f t="shared" si="76"/>
        <v>-42</v>
      </c>
      <c r="AB336" s="8">
        <f t="shared" si="77"/>
        <v>-45</v>
      </c>
      <c r="AC336" s="8">
        <f t="shared" si="78"/>
        <v>-44</v>
      </c>
      <c r="AD336" s="8">
        <f t="shared" si="79"/>
        <v>-45</v>
      </c>
      <c r="AE336" s="8">
        <f t="shared" si="80"/>
        <v>-45</v>
      </c>
      <c r="AF336" s="8" t="str">
        <f t="shared" si="81"/>
        <v>34+</v>
      </c>
      <c r="AG336" s="8" t="str">
        <f t="shared" si="82"/>
        <v>34+</v>
      </c>
      <c r="AH336" s="8">
        <f t="shared" si="83"/>
        <v>-58</v>
      </c>
      <c r="AI336" s="8">
        <f t="shared" si="84"/>
        <v>-49</v>
      </c>
    </row>
    <row r="337" spans="23:35">
      <c r="W337" s="50">
        <v>41.2</v>
      </c>
      <c r="X337" s="8">
        <f t="shared" si="74"/>
        <v>-58</v>
      </c>
      <c r="Y337" s="8">
        <f t="shared" si="75"/>
        <v>-49</v>
      </c>
      <c r="Z337" s="8">
        <f t="shared" si="73"/>
        <v>-45</v>
      </c>
      <c r="AA337" s="8">
        <f t="shared" si="76"/>
        <v>-42</v>
      </c>
      <c r="AB337" s="8">
        <f t="shared" si="77"/>
        <v>-45</v>
      </c>
      <c r="AC337" s="8">
        <f t="shared" si="78"/>
        <v>-44</v>
      </c>
      <c r="AD337" s="8">
        <f t="shared" si="79"/>
        <v>-45</v>
      </c>
      <c r="AE337" s="8">
        <f t="shared" si="80"/>
        <v>-45</v>
      </c>
      <c r="AF337" s="8" t="str">
        <f t="shared" si="81"/>
        <v>34+</v>
      </c>
      <c r="AG337" s="8" t="str">
        <f t="shared" si="82"/>
        <v>34+</v>
      </c>
      <c r="AH337" s="8">
        <f t="shared" si="83"/>
        <v>-58</v>
      </c>
      <c r="AI337" s="8">
        <f t="shared" si="84"/>
        <v>-49</v>
      </c>
    </row>
    <row r="338" spans="23:35">
      <c r="W338" s="49">
        <v>41.3</v>
      </c>
      <c r="X338" s="8">
        <f t="shared" si="74"/>
        <v>-58</v>
      </c>
      <c r="Y338" s="8">
        <f t="shared" si="75"/>
        <v>-49</v>
      </c>
      <c r="Z338" s="8">
        <f t="shared" si="73"/>
        <v>-45</v>
      </c>
      <c r="AA338" s="8">
        <f t="shared" si="76"/>
        <v>-42</v>
      </c>
      <c r="AB338" s="8">
        <f t="shared" si="77"/>
        <v>-45</v>
      </c>
      <c r="AC338" s="8">
        <f t="shared" si="78"/>
        <v>-44</v>
      </c>
      <c r="AD338" s="8">
        <f t="shared" si="79"/>
        <v>-45</v>
      </c>
      <c r="AE338" s="8">
        <f t="shared" si="80"/>
        <v>-45</v>
      </c>
      <c r="AF338" s="8" t="str">
        <f t="shared" si="81"/>
        <v>34+</v>
      </c>
      <c r="AG338" s="8" t="str">
        <f t="shared" si="82"/>
        <v>34+</v>
      </c>
      <c r="AH338" s="8">
        <f t="shared" si="83"/>
        <v>-58</v>
      </c>
      <c r="AI338" s="8">
        <f t="shared" si="84"/>
        <v>-49</v>
      </c>
    </row>
    <row r="339" spans="23:35">
      <c r="W339" s="50">
        <v>41.4</v>
      </c>
      <c r="X339" s="8">
        <f t="shared" si="74"/>
        <v>-58</v>
      </c>
      <c r="Y339" s="8">
        <f t="shared" si="75"/>
        <v>-49</v>
      </c>
      <c r="Z339" s="8">
        <f t="shared" si="73"/>
        <v>-45</v>
      </c>
      <c r="AA339" s="8">
        <f t="shared" si="76"/>
        <v>-42</v>
      </c>
      <c r="AB339" s="8">
        <f t="shared" si="77"/>
        <v>-45</v>
      </c>
      <c r="AC339" s="8">
        <f t="shared" si="78"/>
        <v>-44</v>
      </c>
      <c r="AD339" s="8">
        <f t="shared" si="79"/>
        <v>-45</v>
      </c>
      <c r="AE339" s="8">
        <f t="shared" si="80"/>
        <v>-45</v>
      </c>
      <c r="AF339" s="8" t="str">
        <f t="shared" si="81"/>
        <v>34+</v>
      </c>
      <c r="AG339" s="8" t="str">
        <f t="shared" si="82"/>
        <v>34+</v>
      </c>
      <c r="AH339" s="8">
        <f t="shared" si="83"/>
        <v>-58</v>
      </c>
      <c r="AI339" s="8">
        <f t="shared" si="84"/>
        <v>-49</v>
      </c>
    </row>
    <row r="340" spans="23:35">
      <c r="W340" s="49">
        <v>41.5</v>
      </c>
      <c r="X340" s="8">
        <f t="shared" si="74"/>
        <v>-58</v>
      </c>
      <c r="Y340" s="8">
        <f t="shared" si="75"/>
        <v>-49</v>
      </c>
      <c r="Z340" s="8">
        <f t="shared" si="73"/>
        <v>-45</v>
      </c>
      <c r="AA340" s="8">
        <f t="shared" si="76"/>
        <v>-42</v>
      </c>
      <c r="AB340" s="8">
        <f t="shared" si="77"/>
        <v>-45</v>
      </c>
      <c r="AC340" s="8">
        <f t="shared" si="78"/>
        <v>-44</v>
      </c>
      <c r="AD340" s="8">
        <f t="shared" si="79"/>
        <v>-45</v>
      </c>
      <c r="AE340" s="8">
        <f t="shared" si="80"/>
        <v>-45</v>
      </c>
      <c r="AF340" s="8" t="str">
        <f t="shared" si="81"/>
        <v>34+</v>
      </c>
      <c r="AG340" s="8" t="str">
        <f t="shared" si="82"/>
        <v>34+</v>
      </c>
      <c r="AH340" s="8">
        <f t="shared" si="83"/>
        <v>-58</v>
      </c>
      <c r="AI340" s="8">
        <f t="shared" si="84"/>
        <v>-49</v>
      </c>
    </row>
    <row r="341" spans="23:35">
      <c r="W341" s="50">
        <v>41.6</v>
      </c>
      <c r="X341" s="8">
        <f t="shared" si="74"/>
        <v>-58</v>
      </c>
      <c r="Y341" s="8">
        <f t="shared" si="75"/>
        <v>-49</v>
      </c>
      <c r="Z341" s="8">
        <f t="shared" si="73"/>
        <v>-45</v>
      </c>
      <c r="AA341" s="8">
        <f t="shared" si="76"/>
        <v>-42</v>
      </c>
      <c r="AB341" s="8">
        <f t="shared" si="77"/>
        <v>-45</v>
      </c>
      <c r="AC341" s="8">
        <f t="shared" si="78"/>
        <v>-44</v>
      </c>
      <c r="AD341" s="8">
        <f t="shared" si="79"/>
        <v>-45</v>
      </c>
      <c r="AE341" s="8">
        <f t="shared" si="80"/>
        <v>-45</v>
      </c>
      <c r="AF341" s="8" t="str">
        <f t="shared" si="81"/>
        <v>34+</v>
      </c>
      <c r="AG341" s="8" t="str">
        <f t="shared" si="82"/>
        <v>34+</v>
      </c>
      <c r="AH341" s="8">
        <f t="shared" si="83"/>
        <v>-58</v>
      </c>
      <c r="AI341" s="8">
        <f t="shared" si="84"/>
        <v>-49</v>
      </c>
    </row>
    <row r="342" spans="23:35">
      <c r="W342" s="49">
        <v>41.7</v>
      </c>
      <c r="X342" s="8">
        <f t="shared" si="74"/>
        <v>-58</v>
      </c>
      <c r="Y342" s="8">
        <f t="shared" si="75"/>
        <v>-49</v>
      </c>
      <c r="Z342" s="8">
        <f t="shared" si="73"/>
        <v>-45</v>
      </c>
      <c r="AA342" s="8">
        <f t="shared" si="76"/>
        <v>-42</v>
      </c>
      <c r="AB342" s="8">
        <f t="shared" si="77"/>
        <v>-45</v>
      </c>
      <c r="AC342" s="8">
        <f t="shared" si="78"/>
        <v>-44</v>
      </c>
      <c r="AD342" s="8">
        <f t="shared" si="79"/>
        <v>-45</v>
      </c>
      <c r="AE342" s="8">
        <f t="shared" si="80"/>
        <v>-45</v>
      </c>
      <c r="AF342" s="8" t="str">
        <f t="shared" si="81"/>
        <v>34+</v>
      </c>
      <c r="AG342" s="8" t="str">
        <f t="shared" si="82"/>
        <v>34+</v>
      </c>
      <c r="AH342" s="8">
        <f t="shared" si="83"/>
        <v>-58</v>
      </c>
      <c r="AI342" s="8">
        <f t="shared" si="84"/>
        <v>-49</v>
      </c>
    </row>
    <row r="343" spans="23:35">
      <c r="W343" s="50">
        <v>41.8</v>
      </c>
      <c r="X343" s="8">
        <f t="shared" si="74"/>
        <v>-58</v>
      </c>
      <c r="Y343" s="8">
        <f t="shared" si="75"/>
        <v>-49</v>
      </c>
      <c r="Z343" s="8">
        <f t="shared" si="73"/>
        <v>-45</v>
      </c>
      <c r="AA343" s="8">
        <f t="shared" si="76"/>
        <v>-42</v>
      </c>
      <c r="AB343" s="8">
        <f t="shared" si="77"/>
        <v>-45</v>
      </c>
      <c r="AC343" s="8">
        <f t="shared" si="78"/>
        <v>-44</v>
      </c>
      <c r="AD343" s="8">
        <f t="shared" si="79"/>
        <v>-45</v>
      </c>
      <c r="AE343" s="8">
        <f t="shared" si="80"/>
        <v>-45</v>
      </c>
      <c r="AF343" s="8" t="str">
        <f t="shared" si="81"/>
        <v>34+</v>
      </c>
      <c r="AG343" s="8" t="str">
        <f t="shared" si="82"/>
        <v>34+</v>
      </c>
      <c r="AH343" s="8">
        <f t="shared" si="83"/>
        <v>-58</v>
      </c>
      <c r="AI343" s="8">
        <f t="shared" si="84"/>
        <v>-49</v>
      </c>
    </row>
    <row r="344" spans="23:35">
      <c r="W344" s="49">
        <v>41.9</v>
      </c>
      <c r="X344" s="8">
        <f t="shared" si="74"/>
        <v>-58</v>
      </c>
      <c r="Y344" s="8">
        <f t="shared" si="75"/>
        <v>-49</v>
      </c>
      <c r="Z344" s="8">
        <f t="shared" si="73"/>
        <v>-45</v>
      </c>
      <c r="AA344" s="8">
        <f t="shared" si="76"/>
        <v>-42</v>
      </c>
      <c r="AB344" s="8">
        <f t="shared" si="77"/>
        <v>-45</v>
      </c>
      <c r="AC344" s="8">
        <f t="shared" si="78"/>
        <v>-44</v>
      </c>
      <c r="AD344" s="8">
        <f t="shared" si="79"/>
        <v>-45</v>
      </c>
      <c r="AE344" s="8">
        <f t="shared" si="80"/>
        <v>-45</v>
      </c>
      <c r="AF344" s="8" t="str">
        <f t="shared" si="81"/>
        <v>34+</v>
      </c>
      <c r="AG344" s="8" t="str">
        <f t="shared" si="82"/>
        <v>34+</v>
      </c>
      <c r="AH344" s="8">
        <f t="shared" si="83"/>
        <v>-58</v>
      </c>
      <c r="AI344" s="8">
        <f t="shared" si="84"/>
        <v>-49</v>
      </c>
    </row>
    <row r="345" spans="23:35">
      <c r="W345" s="50">
        <v>42</v>
      </c>
      <c r="X345" s="8">
        <f t="shared" si="74"/>
        <v>-58</v>
      </c>
      <c r="Y345" s="8">
        <f t="shared" si="75"/>
        <v>-49</v>
      </c>
      <c r="Z345" s="8">
        <f t="shared" ref="Z345:Z408" si="85">IF($W345&lt;$W$5,$AI$5,IF($W345&lt;$X$5,$AJ$5,IF($W345&lt;$Y$5,$AK$5,IF($W345&lt;$Z$5,$AL$5,IF($W345&lt;$AA$5,$AM$5,IF($W345&lt;$AB$5,$AN$5,IF($W345&lt;$AC$5,$AO$5,IF($W345&lt;$AD$5,$AP$5,IF($W345&lt;$AE$5,$AQ$5,IF($W345&gt;=$AF$5,$AR$5))))))))))</f>
        <v>-45</v>
      </c>
      <c r="AA345" s="8">
        <f t="shared" si="76"/>
        <v>-44</v>
      </c>
      <c r="AB345" s="8">
        <f t="shared" si="77"/>
        <v>-45</v>
      </c>
      <c r="AC345" s="8">
        <f t="shared" si="78"/>
        <v>-44</v>
      </c>
      <c r="AD345" s="8">
        <f t="shared" si="79"/>
        <v>-45</v>
      </c>
      <c r="AE345" s="8">
        <f t="shared" si="80"/>
        <v>-45</v>
      </c>
      <c r="AF345" s="8" t="str">
        <f t="shared" si="81"/>
        <v>34+</v>
      </c>
      <c r="AG345" s="8" t="str">
        <f t="shared" si="82"/>
        <v>34+</v>
      </c>
      <c r="AH345" s="8">
        <f t="shared" si="83"/>
        <v>-58</v>
      </c>
      <c r="AI345" s="8">
        <f t="shared" si="84"/>
        <v>-49</v>
      </c>
    </row>
    <row r="346" spans="23:35">
      <c r="W346" s="49">
        <v>42.1</v>
      </c>
      <c r="X346" s="8">
        <f t="shared" si="74"/>
        <v>-58</v>
      </c>
      <c r="Y346" s="8">
        <f t="shared" si="75"/>
        <v>-49</v>
      </c>
      <c r="Z346" s="8">
        <f t="shared" si="85"/>
        <v>-45</v>
      </c>
      <c r="AA346" s="8">
        <f t="shared" si="76"/>
        <v>-44</v>
      </c>
      <c r="AB346" s="8">
        <f t="shared" si="77"/>
        <v>-45</v>
      </c>
      <c r="AC346" s="8">
        <f t="shared" si="78"/>
        <v>-44</v>
      </c>
      <c r="AD346" s="8">
        <f t="shared" si="79"/>
        <v>-45</v>
      </c>
      <c r="AE346" s="8">
        <f t="shared" si="80"/>
        <v>-45</v>
      </c>
      <c r="AF346" s="8" t="str">
        <f t="shared" si="81"/>
        <v>34+</v>
      </c>
      <c r="AG346" s="8" t="str">
        <f t="shared" si="82"/>
        <v>34+</v>
      </c>
      <c r="AH346" s="8">
        <f t="shared" si="83"/>
        <v>-58</v>
      </c>
      <c r="AI346" s="8">
        <f t="shared" si="84"/>
        <v>-49</v>
      </c>
    </row>
    <row r="347" spans="23:35">
      <c r="W347" s="50">
        <v>42.2</v>
      </c>
      <c r="X347" s="8">
        <f t="shared" ref="X347:X410" si="86">IF($W347&lt;$W$3,$AI$3,IF($W347&lt;$X$3,$AJ$3,IF($W347&lt;$Y$3,$AK$3,IF($W347&lt;$Z$3,$AL$3,IF($W347&lt;$AA$3,$AM$3,IF($W347&lt;$AB$3,$AN$3,IF($W347&lt;$AC$3,$AO$3,IF($W347&lt;$AD$3,$AP$3,IF($W347&lt;$AE$3,$AQ$3,IF($W347&gt;=$AF$3,$AR$3))))))))))</f>
        <v>-58</v>
      </c>
      <c r="Y347" s="8">
        <f t="shared" ref="Y347:Y410" si="87">IF($W347&lt;$W$4,$AI$4,IF($W347&lt;$X$4,$AJ$4,IF($W347&lt;$Y$4,$AK$4,IF($W347&lt;$Z$4,$AL$4,IF($W347&lt;$AA$4,$AM$4,IF($W347&lt;$AB$4,$AN$4,IF($W347&lt;$AC$4,$AO$4,IF($W347&lt;$AD$4,$AP$4,IF($W347&lt;$AE$4,$AQ$4,IF($W347&gt;=$AF$4,$AR$4))))))))))</f>
        <v>-49</v>
      </c>
      <c r="Z347" s="8">
        <f t="shared" si="85"/>
        <v>-45</v>
      </c>
      <c r="AA347" s="8">
        <f t="shared" ref="AA347:AA410" si="88">IF($W347&lt;$W$6,$AI$6,IF($W347&lt;$X$6,$AJ$6,IF($W347&lt;$Y$6,$AK$6,IF($W347&lt;$Z$6,$AL$6,IF($W347&lt;$AA$6,$AM$6,IF($W347&lt;$AB$6,$AN$6,IF($W347&lt;$AC$6,$AO$6,IF($W347&lt;$AD$6,$AP$6,IF($W347&lt;$AE$6,$AQ$6,IF($W347&gt;=$AF$6,$AR$6))))))))))</f>
        <v>-44</v>
      </c>
      <c r="AB347" s="8">
        <f t="shared" ref="AB347:AB410" si="89">IF($W347&lt;$W$7,$AI$7,IF($W347&lt;$X$7,$AJ$7,IF($W347&lt;$Y$7,$AK$7,IF($W347&lt;$Z$7,$AL$7,IF($W347&lt;$AA$7,$AM$7,IF($W347&lt;$AB$7,$AN$7,IF($W347&lt;$AC$7,$AO$7,IF($W347&lt;$AD$7,$AP$7,IF($W347&lt;$AE$7,$AQ$7,IF($W347&gt;=$AF$7,$AR$7))))))))))</f>
        <v>-45</v>
      </c>
      <c r="AC347" s="8">
        <f t="shared" ref="AC347:AC410" si="90">IF($W347&lt;$W$8,$AI$8,IF($W347&lt;$X$8,$AJ$8,IF($W347&lt;$Y$8,$AK$8,IF($W347&lt;$Z$8,$AL$8,IF($W347&lt;$AA$8,$AM$8,IF($W347&lt;$AB$8,$AN$8,IF($W347&lt;$AC$8,$AO$8,IF($W347&lt;$AD$8,$AP$8,IF($W347&lt;$AE$8,$AQ$8,IF($W347&gt;=$AF$8,$AR$8))))))))))</f>
        <v>-44</v>
      </c>
      <c r="AD347" s="8">
        <f t="shared" ref="AD347:AD410" si="91">IF($W347&lt;$W$9,$AI$9,IF($W347&lt;$X$9,$AJ$9,IF($W347&lt;$Y$9,$AK$9,IF($W347&lt;$Z$9,$AL$9,IF($W347&lt;$AA$9,$AM$9,IF($W347&lt;$AB$9,$AN$9,IF($W347&lt;$AC$9,$AO$9,IF($W347&lt;$AD$9,$AP$9,IF($W347&lt;$AE$9,$AQ$9,IF($W347&gt;=$AF$9,$AR$9))))))))))</f>
        <v>-45</v>
      </c>
      <c r="AE347" s="8">
        <f t="shared" ref="AE347:AE410" si="92">IF($W347&lt;$W$10,$AI$10,IF($W347&lt;$X$10,$AJ$10,IF($W347&lt;$Y$10,$AK$10,IF($W347&lt;$Z$10,$AL$10,IF($W347&lt;$AA$10,$AM$10,IF($W347&lt;$AB$10,$AN$10,IF($W347&lt;$AC$10,$AO$10,IF($W347&lt;$AD$10,$AP$10,IF($W347&lt;$AE$10,$AQ$10,IF($W347&gt;=$AF$10,$AR$10))))))))))</f>
        <v>-45</v>
      </c>
      <c r="AF347" s="8" t="str">
        <f t="shared" ref="AF347:AF410" si="93">IF($W347&lt;$W$11,$AI$11,IF($W347&lt;$X$11,$AJ$11,IF($W347&lt;$Y$11,$AK$11,IF($W347&lt;$Z$11,$AL$11,IF($W347&lt;$AA$11,$AM$11,IF($W347&lt;$AB$11,$AN$11,IF($W347&lt;$AC$11,$AO$11,IF($W347&lt;$AD$11,$AP$11,IF($W347&lt;$AE$11,$AQ$11,IF($W347&gt;=$AF$11,$AR$11))))))))))</f>
        <v>34+</v>
      </c>
      <c r="AG347" s="8" t="str">
        <f t="shared" ref="AG347:AG410" si="94">IF($W347&lt;$W$12,$AI$12,IF($W347&lt;$X$12,$AJ$12,IF($W347&lt;$Y$12,$AK$12,IF($W347&lt;$Z$12,$AL$12,IF($W347&lt;$AA$12,$AM$12,IF($W347&lt;$AB$12,$AN$12,IF($W347&lt;$AC$12,$AO$12,IF($W347&lt;$AD$12,$AP$12,IF($W347&lt;$AE$12,$AQ$12,IF($W347&gt;=$AF$12,$AR$12))))))))))</f>
        <v>34+</v>
      </c>
      <c r="AH347" s="8">
        <f t="shared" ref="AH347:AH410" si="95">IF($W347&lt;$W$13,$AI$13,IF($W347&lt;$X$13,$AJ$13,IF($W347&lt;$Y$13,$AK$13,IF($W347&lt;$Z$13,$AL$13,IF($W347&lt;$AA$13,$AM$13,IF($W347&lt;$AB$13,$AN$13,IF($W347&lt;$AC$13,$AO$13,IF($W347&lt;$AD$13,$AP$13,IF($W347&lt;$AE$13,$AQ$13,IF($W347&gt;=$AF$13,$AR$13))))))))))</f>
        <v>-58</v>
      </c>
      <c r="AI347" s="8">
        <f t="shared" ref="AI347:AI410" si="96">IF($W347&lt;$W$14,$AI$14,IF($W347&lt;$X$14,$AJ$14,IF($W347&lt;$Y$14,$AK$14,IF($W347&lt;$Z$14,$AL$14,IF($W347&lt;$AA$14,$AM$14,IF($W347&lt;$AB$14,$AN$14,IF($W347&lt;$AC$14,$AO$14,IF($W347&lt;$AD$14,$AP$14,IF($W347&lt;$AE$14,$AQ$14,IF($W347&gt;=$AF$14,$AR$14))))))))))</f>
        <v>-49</v>
      </c>
    </row>
    <row r="348" spans="23:35">
      <c r="W348" s="49">
        <v>42.3</v>
      </c>
      <c r="X348" s="8">
        <f t="shared" si="86"/>
        <v>-58</v>
      </c>
      <c r="Y348" s="8">
        <f t="shared" si="87"/>
        <v>-49</v>
      </c>
      <c r="Z348" s="8">
        <f t="shared" si="85"/>
        <v>-45</v>
      </c>
      <c r="AA348" s="8">
        <f t="shared" si="88"/>
        <v>-44</v>
      </c>
      <c r="AB348" s="8">
        <f t="shared" si="89"/>
        <v>-45</v>
      </c>
      <c r="AC348" s="8">
        <f t="shared" si="90"/>
        <v>-44</v>
      </c>
      <c r="AD348" s="8">
        <f t="shared" si="91"/>
        <v>-45</v>
      </c>
      <c r="AE348" s="8">
        <f t="shared" si="92"/>
        <v>-45</v>
      </c>
      <c r="AF348" s="8" t="str">
        <f t="shared" si="93"/>
        <v>34+</v>
      </c>
      <c r="AG348" s="8" t="str">
        <f t="shared" si="94"/>
        <v>34+</v>
      </c>
      <c r="AH348" s="8">
        <f t="shared" si="95"/>
        <v>-58</v>
      </c>
      <c r="AI348" s="8">
        <f t="shared" si="96"/>
        <v>-49</v>
      </c>
    </row>
    <row r="349" spans="23:35">
      <c r="W349" s="50">
        <v>42.4</v>
      </c>
      <c r="X349" s="8">
        <f t="shared" si="86"/>
        <v>-58</v>
      </c>
      <c r="Y349" s="8">
        <f t="shared" si="87"/>
        <v>-49</v>
      </c>
      <c r="Z349" s="8">
        <f t="shared" si="85"/>
        <v>-45</v>
      </c>
      <c r="AA349" s="8">
        <f t="shared" si="88"/>
        <v>-44</v>
      </c>
      <c r="AB349" s="8">
        <f t="shared" si="89"/>
        <v>-45</v>
      </c>
      <c r="AC349" s="8">
        <f t="shared" si="90"/>
        <v>-44</v>
      </c>
      <c r="AD349" s="8">
        <f t="shared" si="91"/>
        <v>-45</v>
      </c>
      <c r="AE349" s="8">
        <f t="shared" si="92"/>
        <v>-45</v>
      </c>
      <c r="AF349" s="8" t="str">
        <f t="shared" si="93"/>
        <v>34+</v>
      </c>
      <c r="AG349" s="8" t="str">
        <f t="shared" si="94"/>
        <v>34+</v>
      </c>
      <c r="AH349" s="8">
        <f t="shared" si="95"/>
        <v>-58</v>
      </c>
      <c r="AI349" s="8">
        <f t="shared" si="96"/>
        <v>-49</v>
      </c>
    </row>
    <row r="350" spans="23:35">
      <c r="W350" s="49">
        <v>42.5</v>
      </c>
      <c r="X350" s="8">
        <f t="shared" si="86"/>
        <v>-58</v>
      </c>
      <c r="Y350" s="8">
        <f t="shared" si="87"/>
        <v>-49</v>
      </c>
      <c r="Z350" s="8">
        <f t="shared" si="85"/>
        <v>-45</v>
      </c>
      <c r="AA350" s="8">
        <f t="shared" si="88"/>
        <v>-44</v>
      </c>
      <c r="AB350" s="8">
        <f t="shared" si="89"/>
        <v>-45</v>
      </c>
      <c r="AC350" s="8">
        <f t="shared" si="90"/>
        <v>-44</v>
      </c>
      <c r="AD350" s="8">
        <f t="shared" si="91"/>
        <v>-45</v>
      </c>
      <c r="AE350" s="8">
        <f t="shared" si="92"/>
        <v>-45</v>
      </c>
      <c r="AF350" s="8" t="str">
        <f t="shared" si="93"/>
        <v>34+</v>
      </c>
      <c r="AG350" s="8" t="str">
        <f t="shared" si="94"/>
        <v>34+</v>
      </c>
      <c r="AH350" s="8">
        <f t="shared" si="95"/>
        <v>-58</v>
      </c>
      <c r="AI350" s="8">
        <f t="shared" si="96"/>
        <v>-49</v>
      </c>
    </row>
    <row r="351" spans="23:35">
      <c r="W351" s="50">
        <v>42.6</v>
      </c>
      <c r="X351" s="8">
        <f t="shared" si="86"/>
        <v>-58</v>
      </c>
      <c r="Y351" s="8">
        <f t="shared" si="87"/>
        <v>-49</v>
      </c>
      <c r="Z351" s="8">
        <f t="shared" si="85"/>
        <v>-45</v>
      </c>
      <c r="AA351" s="8">
        <f t="shared" si="88"/>
        <v>-44</v>
      </c>
      <c r="AB351" s="8">
        <f t="shared" si="89"/>
        <v>-45</v>
      </c>
      <c r="AC351" s="8">
        <f t="shared" si="90"/>
        <v>-44</v>
      </c>
      <c r="AD351" s="8">
        <f t="shared" si="91"/>
        <v>-45</v>
      </c>
      <c r="AE351" s="8">
        <f t="shared" si="92"/>
        <v>-45</v>
      </c>
      <c r="AF351" s="8" t="str">
        <f t="shared" si="93"/>
        <v>34+</v>
      </c>
      <c r="AG351" s="8" t="str">
        <f t="shared" si="94"/>
        <v>34+</v>
      </c>
      <c r="AH351" s="8">
        <f t="shared" si="95"/>
        <v>-58</v>
      </c>
      <c r="AI351" s="8">
        <f t="shared" si="96"/>
        <v>-49</v>
      </c>
    </row>
    <row r="352" spans="23:35">
      <c r="W352" s="49">
        <v>42.7</v>
      </c>
      <c r="X352" s="8">
        <f t="shared" si="86"/>
        <v>-58</v>
      </c>
      <c r="Y352" s="8">
        <f t="shared" si="87"/>
        <v>-49</v>
      </c>
      <c r="Z352" s="8">
        <f t="shared" si="85"/>
        <v>-45</v>
      </c>
      <c r="AA352" s="8">
        <f t="shared" si="88"/>
        <v>-44</v>
      </c>
      <c r="AB352" s="8">
        <f t="shared" si="89"/>
        <v>-45</v>
      </c>
      <c r="AC352" s="8">
        <f t="shared" si="90"/>
        <v>-44</v>
      </c>
      <c r="AD352" s="8">
        <f t="shared" si="91"/>
        <v>-45</v>
      </c>
      <c r="AE352" s="8">
        <f t="shared" si="92"/>
        <v>-45</v>
      </c>
      <c r="AF352" s="8" t="str">
        <f t="shared" si="93"/>
        <v>34+</v>
      </c>
      <c r="AG352" s="8" t="str">
        <f t="shared" si="94"/>
        <v>34+</v>
      </c>
      <c r="AH352" s="8">
        <f t="shared" si="95"/>
        <v>-58</v>
      </c>
      <c r="AI352" s="8">
        <f t="shared" si="96"/>
        <v>-49</v>
      </c>
    </row>
    <row r="353" spans="23:35">
      <c r="W353" s="50">
        <v>42.8</v>
      </c>
      <c r="X353" s="8">
        <f t="shared" si="86"/>
        <v>-58</v>
      </c>
      <c r="Y353" s="8">
        <f t="shared" si="87"/>
        <v>-49</v>
      </c>
      <c r="Z353" s="8">
        <f t="shared" si="85"/>
        <v>-45</v>
      </c>
      <c r="AA353" s="8">
        <f t="shared" si="88"/>
        <v>-44</v>
      </c>
      <c r="AB353" s="8">
        <f t="shared" si="89"/>
        <v>-45</v>
      </c>
      <c r="AC353" s="8">
        <f t="shared" si="90"/>
        <v>-44</v>
      </c>
      <c r="AD353" s="8">
        <f t="shared" si="91"/>
        <v>-45</v>
      </c>
      <c r="AE353" s="8">
        <f t="shared" si="92"/>
        <v>-45</v>
      </c>
      <c r="AF353" s="8" t="str">
        <f t="shared" si="93"/>
        <v>34+</v>
      </c>
      <c r="AG353" s="8" t="str">
        <f t="shared" si="94"/>
        <v>34+</v>
      </c>
      <c r="AH353" s="8">
        <f t="shared" si="95"/>
        <v>-58</v>
      </c>
      <c r="AI353" s="8">
        <f t="shared" si="96"/>
        <v>-49</v>
      </c>
    </row>
    <row r="354" spans="23:35">
      <c r="W354" s="49">
        <v>42.9</v>
      </c>
      <c r="X354" s="8">
        <f t="shared" si="86"/>
        <v>-58</v>
      </c>
      <c r="Y354" s="8">
        <f t="shared" si="87"/>
        <v>-49</v>
      </c>
      <c r="Z354" s="8">
        <f t="shared" si="85"/>
        <v>-45</v>
      </c>
      <c r="AA354" s="8">
        <f t="shared" si="88"/>
        <v>-44</v>
      </c>
      <c r="AB354" s="8">
        <f t="shared" si="89"/>
        <v>-45</v>
      </c>
      <c r="AC354" s="8">
        <f t="shared" si="90"/>
        <v>-44</v>
      </c>
      <c r="AD354" s="8">
        <f t="shared" si="91"/>
        <v>-45</v>
      </c>
      <c r="AE354" s="8">
        <f t="shared" si="92"/>
        <v>-45</v>
      </c>
      <c r="AF354" s="8" t="str">
        <f t="shared" si="93"/>
        <v>34+</v>
      </c>
      <c r="AG354" s="8" t="str">
        <f t="shared" si="94"/>
        <v>34+</v>
      </c>
      <c r="AH354" s="8">
        <f t="shared" si="95"/>
        <v>-58</v>
      </c>
      <c r="AI354" s="8">
        <f t="shared" si="96"/>
        <v>-49</v>
      </c>
    </row>
    <row r="355" spans="23:35">
      <c r="W355" s="50">
        <v>43</v>
      </c>
      <c r="X355" s="8">
        <f t="shared" si="86"/>
        <v>-58</v>
      </c>
      <c r="Y355" s="8">
        <f t="shared" si="87"/>
        <v>-49</v>
      </c>
      <c r="Z355" s="8">
        <f t="shared" si="85"/>
        <v>-45</v>
      </c>
      <c r="AA355" s="8">
        <f t="shared" si="88"/>
        <v>-44</v>
      </c>
      <c r="AB355" s="8">
        <f t="shared" si="89"/>
        <v>-45</v>
      </c>
      <c r="AC355" s="8">
        <f t="shared" si="90"/>
        <v>-44</v>
      </c>
      <c r="AD355" s="8">
        <f t="shared" si="91"/>
        <v>-45</v>
      </c>
      <c r="AE355" s="8">
        <f t="shared" si="92"/>
        <v>-45</v>
      </c>
      <c r="AF355" s="8" t="str">
        <f t="shared" si="93"/>
        <v>34+</v>
      </c>
      <c r="AG355" s="8" t="str">
        <f t="shared" si="94"/>
        <v>34+</v>
      </c>
      <c r="AH355" s="8">
        <f t="shared" si="95"/>
        <v>-58</v>
      </c>
      <c r="AI355" s="8">
        <f t="shared" si="96"/>
        <v>-49</v>
      </c>
    </row>
    <row r="356" spans="23:35">
      <c r="W356" s="49">
        <v>43.1</v>
      </c>
      <c r="X356" s="8">
        <f t="shared" si="86"/>
        <v>-58</v>
      </c>
      <c r="Y356" s="8">
        <f t="shared" si="87"/>
        <v>-49</v>
      </c>
      <c r="Z356" s="8">
        <f t="shared" si="85"/>
        <v>-45</v>
      </c>
      <c r="AA356" s="8">
        <f t="shared" si="88"/>
        <v>-44</v>
      </c>
      <c r="AB356" s="8">
        <f t="shared" si="89"/>
        <v>-45</v>
      </c>
      <c r="AC356" s="8">
        <f t="shared" si="90"/>
        <v>-44</v>
      </c>
      <c r="AD356" s="8">
        <f t="shared" si="91"/>
        <v>-45</v>
      </c>
      <c r="AE356" s="8">
        <f t="shared" si="92"/>
        <v>-45</v>
      </c>
      <c r="AF356" s="8" t="str">
        <f t="shared" si="93"/>
        <v>34+</v>
      </c>
      <c r="AG356" s="8" t="str">
        <f t="shared" si="94"/>
        <v>34+</v>
      </c>
      <c r="AH356" s="8">
        <f t="shared" si="95"/>
        <v>-58</v>
      </c>
      <c r="AI356" s="8">
        <f t="shared" si="96"/>
        <v>-49</v>
      </c>
    </row>
    <row r="357" spans="23:35">
      <c r="W357" s="50">
        <v>43.2</v>
      </c>
      <c r="X357" s="8">
        <f t="shared" si="86"/>
        <v>-58</v>
      </c>
      <c r="Y357" s="8">
        <f t="shared" si="87"/>
        <v>-49</v>
      </c>
      <c r="Z357" s="8">
        <f t="shared" si="85"/>
        <v>-45</v>
      </c>
      <c r="AA357" s="8">
        <f t="shared" si="88"/>
        <v>-44</v>
      </c>
      <c r="AB357" s="8">
        <f t="shared" si="89"/>
        <v>-45</v>
      </c>
      <c r="AC357" s="8">
        <f t="shared" si="90"/>
        <v>-44</v>
      </c>
      <c r="AD357" s="8">
        <f t="shared" si="91"/>
        <v>-45</v>
      </c>
      <c r="AE357" s="8">
        <f t="shared" si="92"/>
        <v>-45</v>
      </c>
      <c r="AF357" s="8" t="str">
        <f t="shared" si="93"/>
        <v>34+</v>
      </c>
      <c r="AG357" s="8" t="str">
        <f t="shared" si="94"/>
        <v>34+</v>
      </c>
      <c r="AH357" s="8">
        <f t="shared" si="95"/>
        <v>-58</v>
      </c>
      <c r="AI357" s="8">
        <f t="shared" si="96"/>
        <v>-49</v>
      </c>
    </row>
    <row r="358" spans="23:35">
      <c r="W358" s="49">
        <v>43.3</v>
      </c>
      <c r="X358" s="8">
        <f t="shared" si="86"/>
        <v>-58</v>
      </c>
      <c r="Y358" s="8">
        <f t="shared" si="87"/>
        <v>-49</v>
      </c>
      <c r="Z358" s="8">
        <f t="shared" si="85"/>
        <v>-45</v>
      </c>
      <c r="AA358" s="8">
        <f t="shared" si="88"/>
        <v>-44</v>
      </c>
      <c r="AB358" s="8">
        <f t="shared" si="89"/>
        <v>-45</v>
      </c>
      <c r="AC358" s="8">
        <f t="shared" si="90"/>
        <v>-44</v>
      </c>
      <c r="AD358" s="8">
        <f t="shared" si="91"/>
        <v>-45</v>
      </c>
      <c r="AE358" s="8">
        <f t="shared" si="92"/>
        <v>-45</v>
      </c>
      <c r="AF358" s="8" t="str">
        <f t="shared" si="93"/>
        <v>34+</v>
      </c>
      <c r="AG358" s="8" t="str">
        <f t="shared" si="94"/>
        <v>34+</v>
      </c>
      <c r="AH358" s="8">
        <f t="shared" si="95"/>
        <v>-58</v>
      </c>
      <c r="AI358" s="8">
        <f t="shared" si="96"/>
        <v>-49</v>
      </c>
    </row>
    <row r="359" spans="23:35">
      <c r="W359" s="50">
        <v>43.4</v>
      </c>
      <c r="X359" s="8">
        <f t="shared" si="86"/>
        <v>-58</v>
      </c>
      <c r="Y359" s="8">
        <f t="shared" si="87"/>
        <v>-49</v>
      </c>
      <c r="Z359" s="8">
        <f t="shared" si="85"/>
        <v>-45</v>
      </c>
      <c r="AA359" s="8">
        <f t="shared" si="88"/>
        <v>-44</v>
      </c>
      <c r="AB359" s="8">
        <f t="shared" si="89"/>
        <v>-45</v>
      </c>
      <c r="AC359" s="8">
        <f t="shared" si="90"/>
        <v>-44</v>
      </c>
      <c r="AD359" s="8">
        <f t="shared" si="91"/>
        <v>-45</v>
      </c>
      <c r="AE359" s="8">
        <f t="shared" si="92"/>
        <v>-45</v>
      </c>
      <c r="AF359" s="8" t="str">
        <f t="shared" si="93"/>
        <v>34+</v>
      </c>
      <c r="AG359" s="8" t="str">
        <f t="shared" si="94"/>
        <v>34+</v>
      </c>
      <c r="AH359" s="8">
        <f t="shared" si="95"/>
        <v>-58</v>
      </c>
      <c r="AI359" s="8">
        <f t="shared" si="96"/>
        <v>-49</v>
      </c>
    </row>
    <row r="360" spans="23:35">
      <c r="W360" s="49">
        <v>43.5</v>
      </c>
      <c r="X360" s="8">
        <f t="shared" si="86"/>
        <v>-58</v>
      </c>
      <c r="Y360" s="8">
        <f t="shared" si="87"/>
        <v>-49</v>
      </c>
      <c r="Z360" s="8">
        <f t="shared" si="85"/>
        <v>-45</v>
      </c>
      <c r="AA360" s="8">
        <f t="shared" si="88"/>
        <v>-44</v>
      </c>
      <c r="AB360" s="8">
        <f t="shared" si="89"/>
        <v>-45</v>
      </c>
      <c r="AC360" s="8">
        <f t="shared" si="90"/>
        <v>-44</v>
      </c>
      <c r="AD360" s="8">
        <f t="shared" si="91"/>
        <v>-45</v>
      </c>
      <c r="AE360" s="8">
        <f t="shared" si="92"/>
        <v>-45</v>
      </c>
      <c r="AF360" s="8" t="str">
        <f t="shared" si="93"/>
        <v>34+</v>
      </c>
      <c r="AG360" s="8" t="str">
        <f t="shared" si="94"/>
        <v>34+</v>
      </c>
      <c r="AH360" s="8">
        <f t="shared" si="95"/>
        <v>-58</v>
      </c>
      <c r="AI360" s="8">
        <f t="shared" si="96"/>
        <v>-49</v>
      </c>
    </row>
    <row r="361" spans="23:35">
      <c r="W361" s="50">
        <v>43.6</v>
      </c>
      <c r="X361" s="8">
        <f t="shared" si="86"/>
        <v>-58</v>
      </c>
      <c r="Y361" s="8">
        <f t="shared" si="87"/>
        <v>-49</v>
      </c>
      <c r="Z361" s="8">
        <f t="shared" si="85"/>
        <v>-45</v>
      </c>
      <c r="AA361" s="8">
        <f t="shared" si="88"/>
        <v>-44</v>
      </c>
      <c r="AB361" s="8">
        <f t="shared" si="89"/>
        <v>-45</v>
      </c>
      <c r="AC361" s="8">
        <f t="shared" si="90"/>
        <v>-44</v>
      </c>
      <c r="AD361" s="8">
        <f t="shared" si="91"/>
        <v>-45</v>
      </c>
      <c r="AE361" s="8">
        <f t="shared" si="92"/>
        <v>-45</v>
      </c>
      <c r="AF361" s="8" t="str">
        <f t="shared" si="93"/>
        <v>34+</v>
      </c>
      <c r="AG361" s="8" t="str">
        <f t="shared" si="94"/>
        <v>34+</v>
      </c>
      <c r="AH361" s="8">
        <f t="shared" si="95"/>
        <v>-58</v>
      </c>
      <c r="AI361" s="8">
        <f t="shared" si="96"/>
        <v>-49</v>
      </c>
    </row>
    <row r="362" spans="23:35">
      <c r="W362" s="49">
        <v>43.7</v>
      </c>
      <c r="X362" s="8">
        <f t="shared" si="86"/>
        <v>-58</v>
      </c>
      <c r="Y362" s="8">
        <f t="shared" si="87"/>
        <v>-49</v>
      </c>
      <c r="Z362" s="8">
        <f t="shared" si="85"/>
        <v>-45</v>
      </c>
      <c r="AA362" s="8">
        <f t="shared" si="88"/>
        <v>-44</v>
      </c>
      <c r="AB362" s="8">
        <f t="shared" si="89"/>
        <v>-45</v>
      </c>
      <c r="AC362" s="8">
        <f t="shared" si="90"/>
        <v>-44</v>
      </c>
      <c r="AD362" s="8">
        <f t="shared" si="91"/>
        <v>-45</v>
      </c>
      <c r="AE362" s="8">
        <f t="shared" si="92"/>
        <v>-45</v>
      </c>
      <c r="AF362" s="8" t="str">
        <f t="shared" si="93"/>
        <v>34+</v>
      </c>
      <c r="AG362" s="8" t="str">
        <f t="shared" si="94"/>
        <v>34+</v>
      </c>
      <c r="AH362" s="8">
        <f t="shared" si="95"/>
        <v>-58</v>
      </c>
      <c r="AI362" s="8">
        <f t="shared" si="96"/>
        <v>-49</v>
      </c>
    </row>
    <row r="363" spans="23:35">
      <c r="W363" s="50">
        <v>43.8</v>
      </c>
      <c r="X363" s="8">
        <f t="shared" si="86"/>
        <v>-58</v>
      </c>
      <c r="Y363" s="8">
        <f t="shared" si="87"/>
        <v>-49</v>
      </c>
      <c r="Z363" s="8">
        <f t="shared" si="85"/>
        <v>-45</v>
      </c>
      <c r="AA363" s="8">
        <f t="shared" si="88"/>
        <v>-44</v>
      </c>
      <c r="AB363" s="8">
        <f t="shared" si="89"/>
        <v>-45</v>
      </c>
      <c r="AC363" s="8">
        <f t="shared" si="90"/>
        <v>-44</v>
      </c>
      <c r="AD363" s="8">
        <f t="shared" si="91"/>
        <v>-45</v>
      </c>
      <c r="AE363" s="8">
        <f t="shared" si="92"/>
        <v>-45</v>
      </c>
      <c r="AF363" s="8" t="str">
        <f t="shared" si="93"/>
        <v>34+</v>
      </c>
      <c r="AG363" s="8" t="str">
        <f t="shared" si="94"/>
        <v>34+</v>
      </c>
      <c r="AH363" s="8">
        <f t="shared" si="95"/>
        <v>-58</v>
      </c>
      <c r="AI363" s="8">
        <f t="shared" si="96"/>
        <v>-49</v>
      </c>
    </row>
    <row r="364" spans="23:35">
      <c r="W364" s="49">
        <v>43.9</v>
      </c>
      <c r="X364" s="8">
        <f t="shared" si="86"/>
        <v>-58</v>
      </c>
      <c r="Y364" s="8">
        <f t="shared" si="87"/>
        <v>-49</v>
      </c>
      <c r="Z364" s="8">
        <f t="shared" si="85"/>
        <v>-45</v>
      </c>
      <c r="AA364" s="8">
        <f t="shared" si="88"/>
        <v>-44</v>
      </c>
      <c r="AB364" s="8">
        <f t="shared" si="89"/>
        <v>-45</v>
      </c>
      <c r="AC364" s="8">
        <f t="shared" si="90"/>
        <v>-44</v>
      </c>
      <c r="AD364" s="8">
        <f t="shared" si="91"/>
        <v>-45</v>
      </c>
      <c r="AE364" s="8">
        <f t="shared" si="92"/>
        <v>-45</v>
      </c>
      <c r="AF364" s="8" t="str">
        <f t="shared" si="93"/>
        <v>34+</v>
      </c>
      <c r="AG364" s="8" t="str">
        <f t="shared" si="94"/>
        <v>34+</v>
      </c>
      <c r="AH364" s="8">
        <f t="shared" si="95"/>
        <v>-58</v>
      </c>
      <c r="AI364" s="8">
        <f t="shared" si="96"/>
        <v>-49</v>
      </c>
    </row>
    <row r="365" spans="23:35">
      <c r="W365" s="50">
        <v>44</v>
      </c>
      <c r="X365" s="8">
        <f t="shared" si="86"/>
        <v>-58</v>
      </c>
      <c r="Y365" s="8">
        <f t="shared" si="87"/>
        <v>-49</v>
      </c>
      <c r="Z365" s="8">
        <f t="shared" si="85"/>
        <v>-45</v>
      </c>
      <c r="AA365" s="8">
        <f t="shared" si="88"/>
        <v>-46</v>
      </c>
      <c r="AB365" s="8">
        <f t="shared" si="89"/>
        <v>-45</v>
      </c>
      <c r="AC365" s="8">
        <f t="shared" si="90"/>
        <v>-47</v>
      </c>
      <c r="AD365" s="8">
        <f t="shared" si="91"/>
        <v>-45</v>
      </c>
      <c r="AE365" s="8">
        <f t="shared" si="92"/>
        <v>-45</v>
      </c>
      <c r="AF365" s="8" t="str">
        <f t="shared" si="93"/>
        <v>34+</v>
      </c>
      <c r="AG365" s="8" t="str">
        <f t="shared" si="94"/>
        <v>34+</v>
      </c>
      <c r="AH365" s="8">
        <f t="shared" si="95"/>
        <v>-58</v>
      </c>
      <c r="AI365" s="8">
        <f t="shared" si="96"/>
        <v>-49</v>
      </c>
    </row>
    <row r="366" spans="23:35">
      <c r="W366" s="49">
        <v>44.1</v>
      </c>
      <c r="X366" s="8">
        <f t="shared" si="86"/>
        <v>-58</v>
      </c>
      <c r="Y366" s="8">
        <f t="shared" si="87"/>
        <v>-49</v>
      </c>
      <c r="Z366" s="8">
        <f t="shared" si="85"/>
        <v>-45</v>
      </c>
      <c r="AA366" s="8">
        <f t="shared" si="88"/>
        <v>-46</v>
      </c>
      <c r="AB366" s="8">
        <f t="shared" si="89"/>
        <v>-45</v>
      </c>
      <c r="AC366" s="8">
        <f t="shared" si="90"/>
        <v>-47</v>
      </c>
      <c r="AD366" s="8">
        <f t="shared" si="91"/>
        <v>-45</v>
      </c>
      <c r="AE366" s="8">
        <f t="shared" si="92"/>
        <v>-45</v>
      </c>
      <c r="AF366" s="8" t="str">
        <f t="shared" si="93"/>
        <v>34+</v>
      </c>
      <c r="AG366" s="8" t="str">
        <f t="shared" si="94"/>
        <v>34+</v>
      </c>
      <c r="AH366" s="8">
        <f t="shared" si="95"/>
        <v>-58</v>
      </c>
      <c r="AI366" s="8">
        <f t="shared" si="96"/>
        <v>-49</v>
      </c>
    </row>
    <row r="367" spans="23:35">
      <c r="W367" s="50">
        <v>44.2</v>
      </c>
      <c r="X367" s="8">
        <f t="shared" si="86"/>
        <v>-58</v>
      </c>
      <c r="Y367" s="8">
        <f t="shared" si="87"/>
        <v>-49</v>
      </c>
      <c r="Z367" s="8">
        <f t="shared" si="85"/>
        <v>-45</v>
      </c>
      <c r="AA367" s="8">
        <f t="shared" si="88"/>
        <v>-46</v>
      </c>
      <c r="AB367" s="8">
        <f t="shared" si="89"/>
        <v>-45</v>
      </c>
      <c r="AC367" s="8">
        <f t="shared" si="90"/>
        <v>-47</v>
      </c>
      <c r="AD367" s="8">
        <f t="shared" si="91"/>
        <v>-45</v>
      </c>
      <c r="AE367" s="8">
        <f t="shared" si="92"/>
        <v>-45</v>
      </c>
      <c r="AF367" s="8" t="str">
        <f t="shared" si="93"/>
        <v>34+</v>
      </c>
      <c r="AG367" s="8" t="str">
        <f t="shared" si="94"/>
        <v>34+</v>
      </c>
      <c r="AH367" s="8">
        <f t="shared" si="95"/>
        <v>-58</v>
      </c>
      <c r="AI367" s="8">
        <f t="shared" si="96"/>
        <v>-49</v>
      </c>
    </row>
    <row r="368" spans="23:35">
      <c r="W368" s="49">
        <v>44.3</v>
      </c>
      <c r="X368" s="8">
        <f t="shared" si="86"/>
        <v>-58</v>
      </c>
      <c r="Y368" s="8">
        <f t="shared" si="87"/>
        <v>-49</v>
      </c>
      <c r="Z368" s="8">
        <f t="shared" si="85"/>
        <v>-45</v>
      </c>
      <c r="AA368" s="8">
        <f t="shared" si="88"/>
        <v>-46</v>
      </c>
      <c r="AB368" s="8">
        <f t="shared" si="89"/>
        <v>-45</v>
      </c>
      <c r="AC368" s="8">
        <f t="shared" si="90"/>
        <v>-47</v>
      </c>
      <c r="AD368" s="8">
        <f t="shared" si="91"/>
        <v>-45</v>
      </c>
      <c r="AE368" s="8">
        <f t="shared" si="92"/>
        <v>-45</v>
      </c>
      <c r="AF368" s="8" t="str">
        <f t="shared" si="93"/>
        <v>34+</v>
      </c>
      <c r="AG368" s="8" t="str">
        <f t="shared" si="94"/>
        <v>34+</v>
      </c>
      <c r="AH368" s="8">
        <f t="shared" si="95"/>
        <v>-58</v>
      </c>
      <c r="AI368" s="8">
        <f t="shared" si="96"/>
        <v>-49</v>
      </c>
    </row>
    <row r="369" spans="23:35">
      <c r="W369" s="50">
        <v>44.4</v>
      </c>
      <c r="X369" s="8">
        <f t="shared" si="86"/>
        <v>-58</v>
      </c>
      <c r="Y369" s="8">
        <f t="shared" si="87"/>
        <v>-49</v>
      </c>
      <c r="Z369" s="8">
        <f t="shared" si="85"/>
        <v>-45</v>
      </c>
      <c r="AA369" s="8">
        <f t="shared" si="88"/>
        <v>-46</v>
      </c>
      <c r="AB369" s="8">
        <f t="shared" si="89"/>
        <v>-45</v>
      </c>
      <c r="AC369" s="8">
        <f t="shared" si="90"/>
        <v>-47</v>
      </c>
      <c r="AD369" s="8">
        <f t="shared" si="91"/>
        <v>-45</v>
      </c>
      <c r="AE369" s="8">
        <f t="shared" si="92"/>
        <v>-45</v>
      </c>
      <c r="AF369" s="8" t="str">
        <f t="shared" si="93"/>
        <v>34+</v>
      </c>
      <c r="AG369" s="8" t="str">
        <f t="shared" si="94"/>
        <v>34+</v>
      </c>
      <c r="AH369" s="8">
        <f t="shared" si="95"/>
        <v>-58</v>
      </c>
      <c r="AI369" s="8">
        <f t="shared" si="96"/>
        <v>-49</v>
      </c>
    </row>
    <row r="370" spans="23:35">
      <c r="W370" s="49">
        <v>44.5</v>
      </c>
      <c r="X370" s="8">
        <f t="shared" si="86"/>
        <v>-58</v>
      </c>
      <c r="Y370" s="8">
        <f t="shared" si="87"/>
        <v>-49</v>
      </c>
      <c r="Z370" s="8">
        <f t="shared" si="85"/>
        <v>-45</v>
      </c>
      <c r="AA370" s="8">
        <f t="shared" si="88"/>
        <v>-46</v>
      </c>
      <c r="AB370" s="8">
        <f t="shared" si="89"/>
        <v>-45</v>
      </c>
      <c r="AC370" s="8">
        <f t="shared" si="90"/>
        <v>-47</v>
      </c>
      <c r="AD370" s="8">
        <f t="shared" si="91"/>
        <v>-45</v>
      </c>
      <c r="AE370" s="8">
        <f t="shared" si="92"/>
        <v>-45</v>
      </c>
      <c r="AF370" s="8" t="str">
        <f t="shared" si="93"/>
        <v>34+</v>
      </c>
      <c r="AG370" s="8" t="str">
        <f t="shared" si="94"/>
        <v>34+</v>
      </c>
      <c r="AH370" s="8">
        <f t="shared" si="95"/>
        <v>-58</v>
      </c>
      <c r="AI370" s="8">
        <f t="shared" si="96"/>
        <v>-49</v>
      </c>
    </row>
    <row r="371" spans="23:35">
      <c r="W371" s="50">
        <v>44.6</v>
      </c>
      <c r="X371" s="8">
        <f t="shared" si="86"/>
        <v>-58</v>
      </c>
      <c r="Y371" s="8">
        <f t="shared" si="87"/>
        <v>-49</v>
      </c>
      <c r="Z371" s="8">
        <f t="shared" si="85"/>
        <v>-45</v>
      </c>
      <c r="AA371" s="8">
        <f t="shared" si="88"/>
        <v>-46</v>
      </c>
      <c r="AB371" s="8">
        <f t="shared" si="89"/>
        <v>-45</v>
      </c>
      <c r="AC371" s="8">
        <f t="shared" si="90"/>
        <v>-47</v>
      </c>
      <c r="AD371" s="8">
        <f t="shared" si="91"/>
        <v>-45</v>
      </c>
      <c r="AE371" s="8">
        <f t="shared" si="92"/>
        <v>-45</v>
      </c>
      <c r="AF371" s="8" t="str">
        <f t="shared" si="93"/>
        <v>34+</v>
      </c>
      <c r="AG371" s="8" t="str">
        <f t="shared" si="94"/>
        <v>34+</v>
      </c>
      <c r="AH371" s="8">
        <f t="shared" si="95"/>
        <v>-58</v>
      </c>
      <c r="AI371" s="8">
        <f t="shared" si="96"/>
        <v>-49</v>
      </c>
    </row>
    <row r="372" spans="23:35">
      <c r="W372" s="49">
        <v>44.7</v>
      </c>
      <c r="X372" s="8">
        <f t="shared" si="86"/>
        <v>-58</v>
      </c>
      <c r="Y372" s="8">
        <f t="shared" si="87"/>
        <v>-49</v>
      </c>
      <c r="Z372" s="8">
        <f t="shared" si="85"/>
        <v>-45</v>
      </c>
      <c r="AA372" s="8">
        <f t="shared" si="88"/>
        <v>-46</v>
      </c>
      <c r="AB372" s="8">
        <f t="shared" si="89"/>
        <v>-45</v>
      </c>
      <c r="AC372" s="8">
        <f t="shared" si="90"/>
        <v>-47</v>
      </c>
      <c r="AD372" s="8">
        <f t="shared" si="91"/>
        <v>-45</v>
      </c>
      <c r="AE372" s="8">
        <f t="shared" si="92"/>
        <v>-45</v>
      </c>
      <c r="AF372" s="8" t="str">
        <f t="shared" si="93"/>
        <v>34+</v>
      </c>
      <c r="AG372" s="8" t="str">
        <f t="shared" si="94"/>
        <v>34+</v>
      </c>
      <c r="AH372" s="8">
        <f t="shared" si="95"/>
        <v>-58</v>
      </c>
      <c r="AI372" s="8">
        <f t="shared" si="96"/>
        <v>-49</v>
      </c>
    </row>
    <row r="373" spans="23:35">
      <c r="W373" s="50">
        <v>44.8</v>
      </c>
      <c r="X373" s="8">
        <f t="shared" si="86"/>
        <v>-58</v>
      </c>
      <c r="Y373" s="8">
        <f t="shared" si="87"/>
        <v>-49</v>
      </c>
      <c r="Z373" s="8">
        <f t="shared" si="85"/>
        <v>-45</v>
      </c>
      <c r="AA373" s="8">
        <f t="shared" si="88"/>
        <v>-46</v>
      </c>
      <c r="AB373" s="8">
        <f t="shared" si="89"/>
        <v>-45</v>
      </c>
      <c r="AC373" s="8">
        <f t="shared" si="90"/>
        <v>-47</v>
      </c>
      <c r="AD373" s="8">
        <f t="shared" si="91"/>
        <v>-45</v>
      </c>
      <c r="AE373" s="8">
        <f t="shared" si="92"/>
        <v>-45</v>
      </c>
      <c r="AF373" s="8" t="str">
        <f t="shared" si="93"/>
        <v>34+</v>
      </c>
      <c r="AG373" s="8" t="str">
        <f t="shared" si="94"/>
        <v>34+</v>
      </c>
      <c r="AH373" s="8">
        <f t="shared" si="95"/>
        <v>-58</v>
      </c>
      <c r="AI373" s="8">
        <f t="shared" si="96"/>
        <v>-49</v>
      </c>
    </row>
    <row r="374" spans="23:35">
      <c r="W374" s="49">
        <v>44.9</v>
      </c>
      <c r="X374" s="8">
        <f t="shared" si="86"/>
        <v>-58</v>
      </c>
      <c r="Y374" s="8">
        <f t="shared" si="87"/>
        <v>-49</v>
      </c>
      <c r="Z374" s="8">
        <f t="shared" si="85"/>
        <v>-45</v>
      </c>
      <c r="AA374" s="8">
        <f t="shared" si="88"/>
        <v>-46</v>
      </c>
      <c r="AB374" s="8">
        <f t="shared" si="89"/>
        <v>-45</v>
      </c>
      <c r="AC374" s="8">
        <f t="shared" si="90"/>
        <v>-47</v>
      </c>
      <c r="AD374" s="8">
        <f t="shared" si="91"/>
        <v>-45</v>
      </c>
      <c r="AE374" s="8">
        <f t="shared" si="92"/>
        <v>-45</v>
      </c>
      <c r="AF374" s="8" t="str">
        <f t="shared" si="93"/>
        <v>34+</v>
      </c>
      <c r="AG374" s="8" t="str">
        <f t="shared" si="94"/>
        <v>34+</v>
      </c>
      <c r="AH374" s="8">
        <f t="shared" si="95"/>
        <v>-58</v>
      </c>
      <c r="AI374" s="8">
        <f t="shared" si="96"/>
        <v>-49</v>
      </c>
    </row>
    <row r="375" spans="23:35">
      <c r="W375" s="50">
        <v>45</v>
      </c>
      <c r="X375" s="8">
        <f t="shared" si="86"/>
        <v>-58</v>
      </c>
      <c r="Y375" s="8">
        <f t="shared" si="87"/>
        <v>-49</v>
      </c>
      <c r="Z375" s="8">
        <f t="shared" si="85"/>
        <v>-48</v>
      </c>
      <c r="AA375" s="8">
        <f t="shared" si="88"/>
        <v>-46</v>
      </c>
      <c r="AB375" s="8">
        <f t="shared" si="89"/>
        <v>-49</v>
      </c>
      <c r="AC375" s="8">
        <f t="shared" si="90"/>
        <v>-47</v>
      </c>
      <c r="AD375" s="8">
        <f t="shared" si="91"/>
        <v>-50</v>
      </c>
      <c r="AE375" s="8">
        <f t="shared" si="92"/>
        <v>-50</v>
      </c>
      <c r="AF375" s="8" t="str">
        <f t="shared" si="93"/>
        <v>34+</v>
      </c>
      <c r="AG375" s="8" t="str">
        <f t="shared" si="94"/>
        <v>34+</v>
      </c>
      <c r="AH375" s="8">
        <f t="shared" si="95"/>
        <v>-58</v>
      </c>
      <c r="AI375" s="8">
        <f t="shared" si="96"/>
        <v>-49</v>
      </c>
    </row>
    <row r="376" spans="23:35">
      <c r="W376" s="49">
        <v>45.1</v>
      </c>
      <c r="X376" s="8">
        <f t="shared" si="86"/>
        <v>-58</v>
      </c>
      <c r="Y376" s="8">
        <f t="shared" si="87"/>
        <v>-49</v>
      </c>
      <c r="Z376" s="8">
        <f t="shared" si="85"/>
        <v>-48</v>
      </c>
      <c r="AA376" s="8">
        <f t="shared" si="88"/>
        <v>-46</v>
      </c>
      <c r="AB376" s="8">
        <f t="shared" si="89"/>
        <v>-49</v>
      </c>
      <c r="AC376" s="8">
        <f t="shared" si="90"/>
        <v>-47</v>
      </c>
      <c r="AD376" s="8">
        <f t="shared" si="91"/>
        <v>-50</v>
      </c>
      <c r="AE376" s="8">
        <f t="shared" si="92"/>
        <v>-50</v>
      </c>
      <c r="AF376" s="8" t="str">
        <f t="shared" si="93"/>
        <v>34+</v>
      </c>
      <c r="AG376" s="8" t="str">
        <f t="shared" si="94"/>
        <v>34+</v>
      </c>
      <c r="AH376" s="8">
        <f t="shared" si="95"/>
        <v>-58</v>
      </c>
      <c r="AI376" s="8">
        <f t="shared" si="96"/>
        <v>-49</v>
      </c>
    </row>
    <row r="377" spans="23:35">
      <c r="W377" s="50">
        <v>45.2</v>
      </c>
      <c r="X377" s="8">
        <f t="shared" si="86"/>
        <v>-58</v>
      </c>
      <c r="Y377" s="8">
        <f t="shared" si="87"/>
        <v>-49</v>
      </c>
      <c r="Z377" s="8">
        <f t="shared" si="85"/>
        <v>-48</v>
      </c>
      <c r="AA377" s="8">
        <f t="shared" si="88"/>
        <v>-46</v>
      </c>
      <c r="AB377" s="8">
        <f t="shared" si="89"/>
        <v>-49</v>
      </c>
      <c r="AC377" s="8">
        <f t="shared" si="90"/>
        <v>-47</v>
      </c>
      <c r="AD377" s="8">
        <f t="shared" si="91"/>
        <v>-50</v>
      </c>
      <c r="AE377" s="8">
        <f t="shared" si="92"/>
        <v>-50</v>
      </c>
      <c r="AF377" s="8" t="str">
        <f t="shared" si="93"/>
        <v>34+</v>
      </c>
      <c r="AG377" s="8" t="str">
        <f t="shared" si="94"/>
        <v>34+</v>
      </c>
      <c r="AH377" s="8">
        <f t="shared" si="95"/>
        <v>-58</v>
      </c>
      <c r="AI377" s="8">
        <f t="shared" si="96"/>
        <v>-49</v>
      </c>
    </row>
    <row r="378" spans="23:35">
      <c r="W378" s="49">
        <v>45.3</v>
      </c>
      <c r="X378" s="8">
        <f t="shared" si="86"/>
        <v>-58</v>
      </c>
      <c r="Y378" s="8">
        <f t="shared" si="87"/>
        <v>-49</v>
      </c>
      <c r="Z378" s="8">
        <f t="shared" si="85"/>
        <v>-48</v>
      </c>
      <c r="AA378" s="8">
        <f t="shared" si="88"/>
        <v>-46</v>
      </c>
      <c r="AB378" s="8">
        <f t="shared" si="89"/>
        <v>-49</v>
      </c>
      <c r="AC378" s="8">
        <f t="shared" si="90"/>
        <v>-47</v>
      </c>
      <c r="AD378" s="8">
        <f t="shared" si="91"/>
        <v>-50</v>
      </c>
      <c r="AE378" s="8">
        <f t="shared" si="92"/>
        <v>-50</v>
      </c>
      <c r="AF378" s="8" t="str">
        <f t="shared" si="93"/>
        <v>34+</v>
      </c>
      <c r="AG378" s="8" t="str">
        <f t="shared" si="94"/>
        <v>34+</v>
      </c>
      <c r="AH378" s="8">
        <f t="shared" si="95"/>
        <v>-58</v>
      </c>
      <c r="AI378" s="8">
        <f t="shared" si="96"/>
        <v>-49</v>
      </c>
    </row>
    <row r="379" spans="23:35">
      <c r="W379" s="50">
        <v>45.4</v>
      </c>
      <c r="X379" s="8">
        <f t="shared" si="86"/>
        <v>-58</v>
      </c>
      <c r="Y379" s="8">
        <f t="shared" si="87"/>
        <v>-49</v>
      </c>
      <c r="Z379" s="8">
        <f t="shared" si="85"/>
        <v>-48</v>
      </c>
      <c r="AA379" s="8">
        <f t="shared" si="88"/>
        <v>-46</v>
      </c>
      <c r="AB379" s="8">
        <f t="shared" si="89"/>
        <v>-49</v>
      </c>
      <c r="AC379" s="8">
        <f t="shared" si="90"/>
        <v>-47</v>
      </c>
      <c r="AD379" s="8">
        <f t="shared" si="91"/>
        <v>-50</v>
      </c>
      <c r="AE379" s="8">
        <f t="shared" si="92"/>
        <v>-50</v>
      </c>
      <c r="AF379" s="8" t="str">
        <f t="shared" si="93"/>
        <v>34+</v>
      </c>
      <c r="AG379" s="8" t="str">
        <f t="shared" si="94"/>
        <v>34+</v>
      </c>
      <c r="AH379" s="8">
        <f t="shared" si="95"/>
        <v>-58</v>
      </c>
      <c r="AI379" s="8">
        <f t="shared" si="96"/>
        <v>-49</v>
      </c>
    </row>
    <row r="380" spans="23:35">
      <c r="W380" s="49">
        <v>45.5</v>
      </c>
      <c r="X380" s="8">
        <f t="shared" si="86"/>
        <v>-58</v>
      </c>
      <c r="Y380" s="8">
        <f t="shared" si="87"/>
        <v>-49</v>
      </c>
      <c r="Z380" s="8">
        <f t="shared" si="85"/>
        <v>-48</v>
      </c>
      <c r="AA380" s="8">
        <f t="shared" si="88"/>
        <v>-46</v>
      </c>
      <c r="AB380" s="8">
        <f t="shared" si="89"/>
        <v>-49</v>
      </c>
      <c r="AC380" s="8">
        <f t="shared" si="90"/>
        <v>-47</v>
      </c>
      <c r="AD380" s="8">
        <f t="shared" si="91"/>
        <v>-50</v>
      </c>
      <c r="AE380" s="8">
        <f t="shared" si="92"/>
        <v>-50</v>
      </c>
      <c r="AF380" s="8" t="str">
        <f t="shared" si="93"/>
        <v>34+</v>
      </c>
      <c r="AG380" s="8" t="str">
        <f t="shared" si="94"/>
        <v>34+</v>
      </c>
      <c r="AH380" s="8">
        <f t="shared" si="95"/>
        <v>-58</v>
      </c>
      <c r="AI380" s="8">
        <f t="shared" si="96"/>
        <v>-49</v>
      </c>
    </row>
    <row r="381" spans="23:35">
      <c r="W381" s="50">
        <v>45.6</v>
      </c>
      <c r="X381" s="8">
        <f t="shared" si="86"/>
        <v>-58</v>
      </c>
      <c r="Y381" s="8">
        <f t="shared" si="87"/>
        <v>-49</v>
      </c>
      <c r="Z381" s="8">
        <f t="shared" si="85"/>
        <v>-48</v>
      </c>
      <c r="AA381" s="8">
        <f t="shared" si="88"/>
        <v>-46</v>
      </c>
      <c r="AB381" s="8">
        <f t="shared" si="89"/>
        <v>-49</v>
      </c>
      <c r="AC381" s="8">
        <f t="shared" si="90"/>
        <v>-47</v>
      </c>
      <c r="AD381" s="8">
        <f t="shared" si="91"/>
        <v>-50</v>
      </c>
      <c r="AE381" s="8">
        <f t="shared" si="92"/>
        <v>-50</v>
      </c>
      <c r="AF381" s="8" t="str">
        <f t="shared" si="93"/>
        <v>34+</v>
      </c>
      <c r="AG381" s="8" t="str">
        <f t="shared" si="94"/>
        <v>34+</v>
      </c>
      <c r="AH381" s="8">
        <f t="shared" si="95"/>
        <v>-58</v>
      </c>
      <c r="AI381" s="8">
        <f t="shared" si="96"/>
        <v>-49</v>
      </c>
    </row>
    <row r="382" spans="23:35">
      <c r="W382" s="49">
        <v>45.7</v>
      </c>
      <c r="X382" s="8">
        <f t="shared" si="86"/>
        <v>-58</v>
      </c>
      <c r="Y382" s="8">
        <f t="shared" si="87"/>
        <v>-49</v>
      </c>
      <c r="Z382" s="8">
        <f t="shared" si="85"/>
        <v>-48</v>
      </c>
      <c r="AA382" s="8">
        <f t="shared" si="88"/>
        <v>-46</v>
      </c>
      <c r="AB382" s="8">
        <f t="shared" si="89"/>
        <v>-49</v>
      </c>
      <c r="AC382" s="8">
        <f t="shared" si="90"/>
        <v>-47</v>
      </c>
      <c r="AD382" s="8">
        <f t="shared" si="91"/>
        <v>-50</v>
      </c>
      <c r="AE382" s="8">
        <f t="shared" si="92"/>
        <v>-50</v>
      </c>
      <c r="AF382" s="8" t="str">
        <f t="shared" si="93"/>
        <v>34+</v>
      </c>
      <c r="AG382" s="8" t="str">
        <f t="shared" si="94"/>
        <v>34+</v>
      </c>
      <c r="AH382" s="8">
        <f t="shared" si="95"/>
        <v>-58</v>
      </c>
      <c r="AI382" s="8">
        <f t="shared" si="96"/>
        <v>-49</v>
      </c>
    </row>
    <row r="383" spans="23:35">
      <c r="W383" s="50">
        <v>45.8</v>
      </c>
      <c r="X383" s="8">
        <f t="shared" si="86"/>
        <v>-58</v>
      </c>
      <c r="Y383" s="8">
        <f t="shared" si="87"/>
        <v>-49</v>
      </c>
      <c r="Z383" s="8">
        <f t="shared" si="85"/>
        <v>-48</v>
      </c>
      <c r="AA383" s="8">
        <f t="shared" si="88"/>
        <v>-46</v>
      </c>
      <c r="AB383" s="8">
        <f t="shared" si="89"/>
        <v>-49</v>
      </c>
      <c r="AC383" s="8">
        <f t="shared" si="90"/>
        <v>-47</v>
      </c>
      <c r="AD383" s="8">
        <f t="shared" si="91"/>
        <v>-50</v>
      </c>
      <c r="AE383" s="8">
        <f t="shared" si="92"/>
        <v>-50</v>
      </c>
      <c r="AF383" s="8" t="str">
        <f t="shared" si="93"/>
        <v>34+</v>
      </c>
      <c r="AG383" s="8" t="str">
        <f t="shared" si="94"/>
        <v>34+</v>
      </c>
      <c r="AH383" s="8">
        <f t="shared" si="95"/>
        <v>-58</v>
      </c>
      <c r="AI383" s="8">
        <f t="shared" si="96"/>
        <v>-49</v>
      </c>
    </row>
    <row r="384" spans="23:35">
      <c r="W384" s="49">
        <v>45.9</v>
      </c>
      <c r="X384" s="8">
        <f t="shared" si="86"/>
        <v>-58</v>
      </c>
      <c r="Y384" s="8">
        <f t="shared" si="87"/>
        <v>-49</v>
      </c>
      <c r="Z384" s="8">
        <f t="shared" si="85"/>
        <v>-48</v>
      </c>
      <c r="AA384" s="8">
        <f t="shared" si="88"/>
        <v>-46</v>
      </c>
      <c r="AB384" s="8">
        <f t="shared" si="89"/>
        <v>-49</v>
      </c>
      <c r="AC384" s="8">
        <f t="shared" si="90"/>
        <v>-47</v>
      </c>
      <c r="AD384" s="8">
        <f t="shared" si="91"/>
        <v>-50</v>
      </c>
      <c r="AE384" s="8">
        <f t="shared" si="92"/>
        <v>-50</v>
      </c>
      <c r="AF384" s="8" t="str">
        <f t="shared" si="93"/>
        <v>34+</v>
      </c>
      <c r="AG384" s="8" t="str">
        <f t="shared" si="94"/>
        <v>34+</v>
      </c>
      <c r="AH384" s="8">
        <f t="shared" si="95"/>
        <v>-58</v>
      </c>
      <c r="AI384" s="8">
        <f t="shared" si="96"/>
        <v>-49</v>
      </c>
    </row>
    <row r="385" spans="23:35">
      <c r="W385" s="50">
        <v>46</v>
      </c>
      <c r="X385" s="8">
        <f t="shared" si="86"/>
        <v>-58</v>
      </c>
      <c r="Y385" s="8">
        <f t="shared" si="87"/>
        <v>-49</v>
      </c>
      <c r="Z385" s="8">
        <f t="shared" si="85"/>
        <v>-48</v>
      </c>
      <c r="AA385" s="8">
        <f t="shared" si="88"/>
        <v>-49</v>
      </c>
      <c r="AB385" s="8">
        <f t="shared" si="89"/>
        <v>-49</v>
      </c>
      <c r="AC385" s="8">
        <f t="shared" si="90"/>
        <v>-47</v>
      </c>
      <c r="AD385" s="8">
        <f t="shared" si="91"/>
        <v>-50</v>
      </c>
      <c r="AE385" s="8">
        <f t="shared" si="92"/>
        <v>-50</v>
      </c>
      <c r="AF385" s="8" t="str">
        <f t="shared" si="93"/>
        <v>34+</v>
      </c>
      <c r="AG385" s="8" t="str">
        <f t="shared" si="94"/>
        <v>34+</v>
      </c>
      <c r="AH385" s="8">
        <f t="shared" si="95"/>
        <v>-58</v>
      </c>
      <c r="AI385" s="8">
        <f t="shared" si="96"/>
        <v>-49</v>
      </c>
    </row>
    <row r="386" spans="23:35">
      <c r="W386" s="49">
        <v>46.1</v>
      </c>
      <c r="X386" s="8">
        <f t="shared" si="86"/>
        <v>-58</v>
      </c>
      <c r="Y386" s="8">
        <f t="shared" si="87"/>
        <v>-49</v>
      </c>
      <c r="Z386" s="8">
        <f t="shared" si="85"/>
        <v>-48</v>
      </c>
      <c r="AA386" s="8">
        <f t="shared" si="88"/>
        <v>-49</v>
      </c>
      <c r="AB386" s="8">
        <f t="shared" si="89"/>
        <v>-49</v>
      </c>
      <c r="AC386" s="8">
        <f t="shared" si="90"/>
        <v>-47</v>
      </c>
      <c r="AD386" s="8">
        <f t="shared" si="91"/>
        <v>-50</v>
      </c>
      <c r="AE386" s="8">
        <f t="shared" si="92"/>
        <v>-50</v>
      </c>
      <c r="AF386" s="8" t="str">
        <f t="shared" si="93"/>
        <v>34+</v>
      </c>
      <c r="AG386" s="8" t="str">
        <f t="shared" si="94"/>
        <v>34+</v>
      </c>
      <c r="AH386" s="8">
        <f t="shared" si="95"/>
        <v>-58</v>
      </c>
      <c r="AI386" s="8">
        <f t="shared" si="96"/>
        <v>-49</v>
      </c>
    </row>
    <row r="387" spans="23:35">
      <c r="W387" s="50">
        <v>46.2</v>
      </c>
      <c r="X387" s="8">
        <f t="shared" si="86"/>
        <v>-58</v>
      </c>
      <c r="Y387" s="8">
        <f t="shared" si="87"/>
        <v>-49</v>
      </c>
      <c r="Z387" s="8">
        <f t="shared" si="85"/>
        <v>-48</v>
      </c>
      <c r="AA387" s="8">
        <f t="shared" si="88"/>
        <v>-49</v>
      </c>
      <c r="AB387" s="8">
        <f t="shared" si="89"/>
        <v>-49</v>
      </c>
      <c r="AC387" s="8">
        <f t="shared" si="90"/>
        <v>-47</v>
      </c>
      <c r="AD387" s="8">
        <f t="shared" si="91"/>
        <v>-50</v>
      </c>
      <c r="AE387" s="8">
        <f t="shared" si="92"/>
        <v>-50</v>
      </c>
      <c r="AF387" s="8" t="str">
        <f t="shared" si="93"/>
        <v>34+</v>
      </c>
      <c r="AG387" s="8" t="str">
        <f t="shared" si="94"/>
        <v>34+</v>
      </c>
      <c r="AH387" s="8">
        <f t="shared" si="95"/>
        <v>-58</v>
      </c>
      <c r="AI387" s="8">
        <f t="shared" si="96"/>
        <v>-49</v>
      </c>
    </row>
    <row r="388" spans="23:35">
      <c r="W388" s="49">
        <v>46.3</v>
      </c>
      <c r="X388" s="8">
        <f t="shared" si="86"/>
        <v>-58</v>
      </c>
      <c r="Y388" s="8">
        <f t="shared" si="87"/>
        <v>-49</v>
      </c>
      <c r="Z388" s="8">
        <f t="shared" si="85"/>
        <v>-48</v>
      </c>
      <c r="AA388" s="8">
        <f t="shared" si="88"/>
        <v>-49</v>
      </c>
      <c r="AB388" s="8">
        <f t="shared" si="89"/>
        <v>-49</v>
      </c>
      <c r="AC388" s="8">
        <f t="shared" si="90"/>
        <v>-47</v>
      </c>
      <c r="AD388" s="8">
        <f t="shared" si="91"/>
        <v>-50</v>
      </c>
      <c r="AE388" s="8">
        <f t="shared" si="92"/>
        <v>-50</v>
      </c>
      <c r="AF388" s="8" t="str">
        <f t="shared" si="93"/>
        <v>34+</v>
      </c>
      <c r="AG388" s="8" t="str">
        <f t="shared" si="94"/>
        <v>34+</v>
      </c>
      <c r="AH388" s="8">
        <f t="shared" si="95"/>
        <v>-58</v>
      </c>
      <c r="AI388" s="8">
        <f t="shared" si="96"/>
        <v>-49</v>
      </c>
    </row>
    <row r="389" spans="23:35">
      <c r="W389" s="50">
        <v>46.4</v>
      </c>
      <c r="X389" s="8">
        <f t="shared" si="86"/>
        <v>-58</v>
      </c>
      <c r="Y389" s="8">
        <f t="shared" si="87"/>
        <v>-49</v>
      </c>
      <c r="Z389" s="8">
        <f t="shared" si="85"/>
        <v>-48</v>
      </c>
      <c r="AA389" s="8">
        <f t="shared" si="88"/>
        <v>-49</v>
      </c>
      <c r="AB389" s="8">
        <f t="shared" si="89"/>
        <v>-49</v>
      </c>
      <c r="AC389" s="8">
        <f t="shared" si="90"/>
        <v>-47</v>
      </c>
      <c r="AD389" s="8">
        <f t="shared" si="91"/>
        <v>-50</v>
      </c>
      <c r="AE389" s="8">
        <f t="shared" si="92"/>
        <v>-50</v>
      </c>
      <c r="AF389" s="8" t="str">
        <f t="shared" si="93"/>
        <v>34+</v>
      </c>
      <c r="AG389" s="8" t="str">
        <f t="shared" si="94"/>
        <v>34+</v>
      </c>
      <c r="AH389" s="8">
        <f t="shared" si="95"/>
        <v>-58</v>
      </c>
      <c r="AI389" s="8">
        <f t="shared" si="96"/>
        <v>-49</v>
      </c>
    </row>
    <row r="390" spans="23:35">
      <c r="W390" s="49">
        <v>46.5</v>
      </c>
      <c r="X390" s="8">
        <f t="shared" si="86"/>
        <v>-58</v>
      </c>
      <c r="Y390" s="8">
        <f t="shared" si="87"/>
        <v>-49</v>
      </c>
      <c r="Z390" s="8">
        <f t="shared" si="85"/>
        <v>-48</v>
      </c>
      <c r="AA390" s="8">
        <f t="shared" si="88"/>
        <v>-49</v>
      </c>
      <c r="AB390" s="8">
        <f t="shared" si="89"/>
        <v>-49</v>
      </c>
      <c r="AC390" s="8">
        <f t="shared" si="90"/>
        <v>-47</v>
      </c>
      <c r="AD390" s="8">
        <f t="shared" si="91"/>
        <v>-50</v>
      </c>
      <c r="AE390" s="8">
        <f t="shared" si="92"/>
        <v>-50</v>
      </c>
      <c r="AF390" s="8" t="str">
        <f t="shared" si="93"/>
        <v>34+</v>
      </c>
      <c r="AG390" s="8" t="str">
        <f t="shared" si="94"/>
        <v>34+</v>
      </c>
      <c r="AH390" s="8">
        <f t="shared" si="95"/>
        <v>-58</v>
      </c>
      <c r="AI390" s="8">
        <f t="shared" si="96"/>
        <v>-49</v>
      </c>
    </row>
    <row r="391" spans="23:35">
      <c r="W391" s="50">
        <v>46.6</v>
      </c>
      <c r="X391" s="8">
        <f t="shared" si="86"/>
        <v>-58</v>
      </c>
      <c r="Y391" s="8">
        <f t="shared" si="87"/>
        <v>-49</v>
      </c>
      <c r="Z391" s="8">
        <f t="shared" si="85"/>
        <v>-48</v>
      </c>
      <c r="AA391" s="8">
        <f t="shared" si="88"/>
        <v>-49</v>
      </c>
      <c r="AB391" s="8">
        <f t="shared" si="89"/>
        <v>-49</v>
      </c>
      <c r="AC391" s="8">
        <f t="shared" si="90"/>
        <v>-47</v>
      </c>
      <c r="AD391" s="8">
        <f t="shared" si="91"/>
        <v>-50</v>
      </c>
      <c r="AE391" s="8">
        <f t="shared" si="92"/>
        <v>-50</v>
      </c>
      <c r="AF391" s="8" t="str">
        <f t="shared" si="93"/>
        <v>34+</v>
      </c>
      <c r="AG391" s="8" t="str">
        <f t="shared" si="94"/>
        <v>34+</v>
      </c>
      <c r="AH391" s="8">
        <f t="shared" si="95"/>
        <v>-58</v>
      </c>
      <c r="AI391" s="8">
        <f t="shared" si="96"/>
        <v>-49</v>
      </c>
    </row>
    <row r="392" spans="23:35">
      <c r="W392" s="49">
        <v>46.7</v>
      </c>
      <c r="X392" s="8">
        <f t="shared" si="86"/>
        <v>-58</v>
      </c>
      <c r="Y392" s="8">
        <f t="shared" si="87"/>
        <v>-49</v>
      </c>
      <c r="Z392" s="8">
        <f t="shared" si="85"/>
        <v>-48</v>
      </c>
      <c r="AA392" s="8">
        <f t="shared" si="88"/>
        <v>-49</v>
      </c>
      <c r="AB392" s="8">
        <f t="shared" si="89"/>
        <v>-49</v>
      </c>
      <c r="AC392" s="8">
        <f t="shared" si="90"/>
        <v>-47</v>
      </c>
      <c r="AD392" s="8">
        <f t="shared" si="91"/>
        <v>-50</v>
      </c>
      <c r="AE392" s="8">
        <f t="shared" si="92"/>
        <v>-50</v>
      </c>
      <c r="AF392" s="8" t="str">
        <f t="shared" si="93"/>
        <v>34+</v>
      </c>
      <c r="AG392" s="8" t="str">
        <f t="shared" si="94"/>
        <v>34+</v>
      </c>
      <c r="AH392" s="8">
        <f t="shared" si="95"/>
        <v>-58</v>
      </c>
      <c r="AI392" s="8">
        <f t="shared" si="96"/>
        <v>-49</v>
      </c>
    </row>
    <row r="393" spans="23:35">
      <c r="W393" s="50">
        <v>46.8</v>
      </c>
      <c r="X393" s="8">
        <f t="shared" si="86"/>
        <v>-58</v>
      </c>
      <c r="Y393" s="8">
        <f t="shared" si="87"/>
        <v>-49</v>
      </c>
      <c r="Z393" s="8">
        <f t="shared" si="85"/>
        <v>-48</v>
      </c>
      <c r="AA393" s="8">
        <f t="shared" si="88"/>
        <v>-49</v>
      </c>
      <c r="AB393" s="8">
        <f t="shared" si="89"/>
        <v>-49</v>
      </c>
      <c r="AC393" s="8">
        <f t="shared" si="90"/>
        <v>-47</v>
      </c>
      <c r="AD393" s="8">
        <f t="shared" si="91"/>
        <v>-50</v>
      </c>
      <c r="AE393" s="8">
        <f t="shared" si="92"/>
        <v>-50</v>
      </c>
      <c r="AF393" s="8" t="str">
        <f t="shared" si="93"/>
        <v>34+</v>
      </c>
      <c r="AG393" s="8" t="str">
        <f t="shared" si="94"/>
        <v>34+</v>
      </c>
      <c r="AH393" s="8">
        <f t="shared" si="95"/>
        <v>-58</v>
      </c>
      <c r="AI393" s="8">
        <f t="shared" si="96"/>
        <v>-49</v>
      </c>
    </row>
    <row r="394" spans="23:35">
      <c r="W394" s="49">
        <v>46.9</v>
      </c>
      <c r="X394" s="8">
        <f t="shared" si="86"/>
        <v>-58</v>
      </c>
      <c r="Y394" s="8">
        <f t="shared" si="87"/>
        <v>-49</v>
      </c>
      <c r="Z394" s="8">
        <f t="shared" si="85"/>
        <v>-48</v>
      </c>
      <c r="AA394" s="8">
        <f t="shared" si="88"/>
        <v>-49</v>
      </c>
      <c r="AB394" s="8">
        <f t="shared" si="89"/>
        <v>-49</v>
      </c>
      <c r="AC394" s="8">
        <f t="shared" si="90"/>
        <v>-47</v>
      </c>
      <c r="AD394" s="8">
        <f t="shared" si="91"/>
        <v>-50</v>
      </c>
      <c r="AE394" s="8">
        <f t="shared" si="92"/>
        <v>-50</v>
      </c>
      <c r="AF394" s="8" t="str">
        <f t="shared" si="93"/>
        <v>34+</v>
      </c>
      <c r="AG394" s="8" t="str">
        <f t="shared" si="94"/>
        <v>34+</v>
      </c>
      <c r="AH394" s="8">
        <f t="shared" si="95"/>
        <v>-58</v>
      </c>
      <c r="AI394" s="8">
        <f t="shared" si="96"/>
        <v>-49</v>
      </c>
    </row>
    <row r="395" spans="23:35">
      <c r="W395" s="50">
        <v>47</v>
      </c>
      <c r="X395" s="8">
        <f t="shared" si="86"/>
        <v>-58</v>
      </c>
      <c r="Y395" s="8">
        <f t="shared" si="87"/>
        <v>-49</v>
      </c>
      <c r="Z395" s="8">
        <f t="shared" si="85"/>
        <v>-48</v>
      </c>
      <c r="AA395" s="8">
        <f t="shared" si="88"/>
        <v>-49</v>
      </c>
      <c r="AB395" s="8">
        <f t="shared" si="89"/>
        <v>-49</v>
      </c>
      <c r="AC395" s="8">
        <f t="shared" si="90"/>
        <v>-51</v>
      </c>
      <c r="AD395" s="8">
        <f t="shared" si="91"/>
        <v>-50</v>
      </c>
      <c r="AE395" s="8">
        <f t="shared" si="92"/>
        <v>-50</v>
      </c>
      <c r="AF395" s="8" t="str">
        <f t="shared" si="93"/>
        <v>34+</v>
      </c>
      <c r="AG395" s="8" t="str">
        <f t="shared" si="94"/>
        <v>34+</v>
      </c>
      <c r="AH395" s="8">
        <f t="shared" si="95"/>
        <v>-58</v>
      </c>
      <c r="AI395" s="8">
        <f t="shared" si="96"/>
        <v>-49</v>
      </c>
    </row>
    <row r="396" spans="23:35">
      <c r="W396" s="49">
        <v>47.1</v>
      </c>
      <c r="X396" s="8">
        <f t="shared" si="86"/>
        <v>-58</v>
      </c>
      <c r="Y396" s="8">
        <f t="shared" si="87"/>
        <v>-49</v>
      </c>
      <c r="Z396" s="8">
        <f t="shared" si="85"/>
        <v>-48</v>
      </c>
      <c r="AA396" s="8">
        <f t="shared" si="88"/>
        <v>-49</v>
      </c>
      <c r="AB396" s="8">
        <f t="shared" si="89"/>
        <v>-49</v>
      </c>
      <c r="AC396" s="8">
        <f t="shared" si="90"/>
        <v>-51</v>
      </c>
      <c r="AD396" s="8">
        <f t="shared" si="91"/>
        <v>-50</v>
      </c>
      <c r="AE396" s="8">
        <f t="shared" si="92"/>
        <v>-50</v>
      </c>
      <c r="AF396" s="8" t="str">
        <f t="shared" si="93"/>
        <v>34+</v>
      </c>
      <c r="AG396" s="8" t="str">
        <f t="shared" si="94"/>
        <v>34+</v>
      </c>
      <c r="AH396" s="8">
        <f t="shared" si="95"/>
        <v>-58</v>
      </c>
      <c r="AI396" s="8">
        <f t="shared" si="96"/>
        <v>-49</v>
      </c>
    </row>
    <row r="397" spans="23:35">
      <c r="W397" s="50">
        <v>47.2</v>
      </c>
      <c r="X397" s="8">
        <f t="shared" si="86"/>
        <v>-58</v>
      </c>
      <c r="Y397" s="8">
        <f t="shared" si="87"/>
        <v>-49</v>
      </c>
      <c r="Z397" s="8">
        <f t="shared" si="85"/>
        <v>-48</v>
      </c>
      <c r="AA397" s="8">
        <f t="shared" si="88"/>
        <v>-49</v>
      </c>
      <c r="AB397" s="8">
        <f t="shared" si="89"/>
        <v>-49</v>
      </c>
      <c r="AC397" s="8">
        <f t="shared" si="90"/>
        <v>-51</v>
      </c>
      <c r="AD397" s="8">
        <f t="shared" si="91"/>
        <v>-50</v>
      </c>
      <c r="AE397" s="8">
        <f t="shared" si="92"/>
        <v>-50</v>
      </c>
      <c r="AF397" s="8" t="str">
        <f t="shared" si="93"/>
        <v>34+</v>
      </c>
      <c r="AG397" s="8" t="str">
        <f t="shared" si="94"/>
        <v>34+</v>
      </c>
      <c r="AH397" s="8">
        <f t="shared" si="95"/>
        <v>-58</v>
      </c>
      <c r="AI397" s="8">
        <f t="shared" si="96"/>
        <v>-49</v>
      </c>
    </row>
    <row r="398" spans="23:35">
      <c r="W398" s="49">
        <v>47.3</v>
      </c>
      <c r="X398" s="8">
        <f t="shared" si="86"/>
        <v>-58</v>
      </c>
      <c r="Y398" s="8">
        <f t="shared" si="87"/>
        <v>-49</v>
      </c>
      <c r="Z398" s="8">
        <f t="shared" si="85"/>
        <v>-48</v>
      </c>
      <c r="AA398" s="8">
        <f t="shared" si="88"/>
        <v>-49</v>
      </c>
      <c r="AB398" s="8">
        <f t="shared" si="89"/>
        <v>-49</v>
      </c>
      <c r="AC398" s="8">
        <f t="shared" si="90"/>
        <v>-51</v>
      </c>
      <c r="AD398" s="8">
        <f t="shared" si="91"/>
        <v>-50</v>
      </c>
      <c r="AE398" s="8">
        <f t="shared" si="92"/>
        <v>-50</v>
      </c>
      <c r="AF398" s="8" t="str">
        <f t="shared" si="93"/>
        <v>34+</v>
      </c>
      <c r="AG398" s="8" t="str">
        <f t="shared" si="94"/>
        <v>34+</v>
      </c>
      <c r="AH398" s="8">
        <f t="shared" si="95"/>
        <v>-58</v>
      </c>
      <c r="AI398" s="8">
        <f t="shared" si="96"/>
        <v>-49</v>
      </c>
    </row>
    <row r="399" spans="23:35">
      <c r="W399" s="50">
        <v>47.4</v>
      </c>
      <c r="X399" s="8">
        <f t="shared" si="86"/>
        <v>-58</v>
      </c>
      <c r="Y399" s="8">
        <f t="shared" si="87"/>
        <v>-49</v>
      </c>
      <c r="Z399" s="8">
        <f t="shared" si="85"/>
        <v>-48</v>
      </c>
      <c r="AA399" s="8">
        <f t="shared" si="88"/>
        <v>-49</v>
      </c>
      <c r="AB399" s="8">
        <f t="shared" si="89"/>
        <v>-49</v>
      </c>
      <c r="AC399" s="8">
        <f t="shared" si="90"/>
        <v>-51</v>
      </c>
      <c r="AD399" s="8">
        <f t="shared" si="91"/>
        <v>-50</v>
      </c>
      <c r="AE399" s="8">
        <f t="shared" si="92"/>
        <v>-50</v>
      </c>
      <c r="AF399" s="8" t="str">
        <f t="shared" si="93"/>
        <v>34+</v>
      </c>
      <c r="AG399" s="8" t="str">
        <f t="shared" si="94"/>
        <v>34+</v>
      </c>
      <c r="AH399" s="8">
        <f t="shared" si="95"/>
        <v>-58</v>
      </c>
      <c r="AI399" s="8">
        <f t="shared" si="96"/>
        <v>-49</v>
      </c>
    </row>
    <row r="400" spans="23:35">
      <c r="W400" s="49">
        <v>47.5</v>
      </c>
      <c r="X400" s="8">
        <f t="shared" si="86"/>
        <v>-58</v>
      </c>
      <c r="Y400" s="8">
        <f t="shared" si="87"/>
        <v>-49</v>
      </c>
      <c r="Z400" s="8">
        <f t="shared" si="85"/>
        <v>-48</v>
      </c>
      <c r="AA400" s="8">
        <f t="shared" si="88"/>
        <v>-49</v>
      </c>
      <c r="AB400" s="8">
        <f t="shared" si="89"/>
        <v>-49</v>
      </c>
      <c r="AC400" s="8">
        <f t="shared" si="90"/>
        <v>-51</v>
      </c>
      <c r="AD400" s="8">
        <f t="shared" si="91"/>
        <v>-50</v>
      </c>
      <c r="AE400" s="8">
        <f t="shared" si="92"/>
        <v>-50</v>
      </c>
      <c r="AF400" s="8" t="str">
        <f t="shared" si="93"/>
        <v>34+</v>
      </c>
      <c r="AG400" s="8" t="str">
        <f t="shared" si="94"/>
        <v>34+</v>
      </c>
      <c r="AH400" s="8">
        <f t="shared" si="95"/>
        <v>-58</v>
      </c>
      <c r="AI400" s="8">
        <f t="shared" si="96"/>
        <v>-49</v>
      </c>
    </row>
    <row r="401" spans="23:35">
      <c r="W401" s="50">
        <v>47.6</v>
      </c>
      <c r="X401" s="8">
        <f t="shared" si="86"/>
        <v>-58</v>
      </c>
      <c r="Y401" s="8">
        <f t="shared" si="87"/>
        <v>-49</v>
      </c>
      <c r="Z401" s="8">
        <f t="shared" si="85"/>
        <v>-48</v>
      </c>
      <c r="AA401" s="8">
        <f t="shared" si="88"/>
        <v>-49</v>
      </c>
      <c r="AB401" s="8">
        <f t="shared" si="89"/>
        <v>-49</v>
      </c>
      <c r="AC401" s="8">
        <f t="shared" si="90"/>
        <v>-51</v>
      </c>
      <c r="AD401" s="8">
        <f t="shared" si="91"/>
        <v>-50</v>
      </c>
      <c r="AE401" s="8">
        <f t="shared" si="92"/>
        <v>-50</v>
      </c>
      <c r="AF401" s="8" t="str">
        <f t="shared" si="93"/>
        <v>34+</v>
      </c>
      <c r="AG401" s="8" t="str">
        <f t="shared" si="94"/>
        <v>34+</v>
      </c>
      <c r="AH401" s="8">
        <f t="shared" si="95"/>
        <v>-58</v>
      </c>
      <c r="AI401" s="8">
        <f t="shared" si="96"/>
        <v>-49</v>
      </c>
    </row>
    <row r="402" spans="23:35">
      <c r="W402" s="49">
        <v>47.7</v>
      </c>
      <c r="X402" s="8">
        <f t="shared" si="86"/>
        <v>-58</v>
      </c>
      <c r="Y402" s="8">
        <f t="shared" si="87"/>
        <v>-49</v>
      </c>
      <c r="Z402" s="8">
        <f t="shared" si="85"/>
        <v>-48</v>
      </c>
      <c r="AA402" s="8">
        <f t="shared" si="88"/>
        <v>-49</v>
      </c>
      <c r="AB402" s="8">
        <f t="shared" si="89"/>
        <v>-49</v>
      </c>
      <c r="AC402" s="8">
        <f t="shared" si="90"/>
        <v>-51</v>
      </c>
      <c r="AD402" s="8">
        <f t="shared" si="91"/>
        <v>-50</v>
      </c>
      <c r="AE402" s="8">
        <f t="shared" si="92"/>
        <v>-50</v>
      </c>
      <c r="AF402" s="8" t="str">
        <f t="shared" si="93"/>
        <v>34+</v>
      </c>
      <c r="AG402" s="8" t="str">
        <f t="shared" si="94"/>
        <v>34+</v>
      </c>
      <c r="AH402" s="8">
        <f t="shared" si="95"/>
        <v>-58</v>
      </c>
      <c r="AI402" s="8">
        <f t="shared" si="96"/>
        <v>-49</v>
      </c>
    </row>
    <row r="403" spans="23:35">
      <c r="W403" s="50">
        <v>47.8</v>
      </c>
      <c r="X403" s="8">
        <f t="shared" si="86"/>
        <v>-58</v>
      </c>
      <c r="Y403" s="8">
        <f t="shared" si="87"/>
        <v>-49</v>
      </c>
      <c r="Z403" s="8">
        <f t="shared" si="85"/>
        <v>-48</v>
      </c>
      <c r="AA403" s="8">
        <f t="shared" si="88"/>
        <v>-49</v>
      </c>
      <c r="AB403" s="8">
        <f t="shared" si="89"/>
        <v>-49</v>
      </c>
      <c r="AC403" s="8">
        <f t="shared" si="90"/>
        <v>-51</v>
      </c>
      <c r="AD403" s="8">
        <f t="shared" si="91"/>
        <v>-50</v>
      </c>
      <c r="AE403" s="8">
        <f t="shared" si="92"/>
        <v>-50</v>
      </c>
      <c r="AF403" s="8" t="str">
        <f t="shared" si="93"/>
        <v>34+</v>
      </c>
      <c r="AG403" s="8" t="str">
        <f t="shared" si="94"/>
        <v>34+</v>
      </c>
      <c r="AH403" s="8">
        <f t="shared" si="95"/>
        <v>-58</v>
      </c>
      <c r="AI403" s="8">
        <f t="shared" si="96"/>
        <v>-49</v>
      </c>
    </row>
    <row r="404" spans="23:35">
      <c r="W404" s="49">
        <v>47.9</v>
      </c>
      <c r="X404" s="8">
        <f t="shared" si="86"/>
        <v>-58</v>
      </c>
      <c r="Y404" s="8">
        <f t="shared" si="87"/>
        <v>-49</v>
      </c>
      <c r="Z404" s="8">
        <f t="shared" si="85"/>
        <v>-48</v>
      </c>
      <c r="AA404" s="8">
        <f t="shared" si="88"/>
        <v>-49</v>
      </c>
      <c r="AB404" s="8">
        <f t="shared" si="89"/>
        <v>-49</v>
      </c>
      <c r="AC404" s="8">
        <f t="shared" si="90"/>
        <v>-51</v>
      </c>
      <c r="AD404" s="8">
        <f t="shared" si="91"/>
        <v>-50</v>
      </c>
      <c r="AE404" s="8">
        <f t="shared" si="92"/>
        <v>-50</v>
      </c>
      <c r="AF404" s="8" t="str">
        <f t="shared" si="93"/>
        <v>34+</v>
      </c>
      <c r="AG404" s="8" t="str">
        <f t="shared" si="94"/>
        <v>34+</v>
      </c>
      <c r="AH404" s="8">
        <f t="shared" si="95"/>
        <v>-58</v>
      </c>
      <c r="AI404" s="8">
        <f t="shared" si="96"/>
        <v>-49</v>
      </c>
    </row>
    <row r="405" spans="23:35">
      <c r="W405" s="50">
        <v>48</v>
      </c>
      <c r="X405" s="8">
        <f t="shared" si="86"/>
        <v>-58</v>
      </c>
      <c r="Y405" s="8">
        <f t="shared" si="87"/>
        <v>-49</v>
      </c>
      <c r="Z405" s="8">
        <f t="shared" si="85"/>
        <v>-51</v>
      </c>
      <c r="AA405" s="8">
        <f t="shared" si="88"/>
        <v>-49</v>
      </c>
      <c r="AB405" s="8">
        <f t="shared" si="89"/>
        <v>-49</v>
      </c>
      <c r="AC405" s="8">
        <f t="shared" si="90"/>
        <v>-51</v>
      </c>
      <c r="AD405" s="8">
        <f t="shared" si="91"/>
        <v>-50</v>
      </c>
      <c r="AE405" s="8">
        <f t="shared" si="92"/>
        <v>-50</v>
      </c>
      <c r="AF405" s="8" t="str">
        <f t="shared" si="93"/>
        <v>34+</v>
      </c>
      <c r="AG405" s="8" t="str">
        <f t="shared" si="94"/>
        <v>34+</v>
      </c>
      <c r="AH405" s="8">
        <f t="shared" si="95"/>
        <v>-58</v>
      </c>
      <c r="AI405" s="8">
        <f t="shared" si="96"/>
        <v>-49</v>
      </c>
    </row>
    <row r="406" spans="23:35">
      <c r="W406" s="49">
        <v>48.1</v>
      </c>
      <c r="X406" s="8">
        <f t="shared" si="86"/>
        <v>-58</v>
      </c>
      <c r="Y406" s="8">
        <f t="shared" si="87"/>
        <v>-49</v>
      </c>
      <c r="Z406" s="8">
        <f t="shared" si="85"/>
        <v>-51</v>
      </c>
      <c r="AA406" s="8">
        <f t="shared" si="88"/>
        <v>-49</v>
      </c>
      <c r="AB406" s="8">
        <f t="shared" si="89"/>
        <v>-49</v>
      </c>
      <c r="AC406" s="8">
        <f t="shared" si="90"/>
        <v>-51</v>
      </c>
      <c r="AD406" s="8">
        <f t="shared" si="91"/>
        <v>-50</v>
      </c>
      <c r="AE406" s="8">
        <f t="shared" si="92"/>
        <v>-50</v>
      </c>
      <c r="AF406" s="8" t="str">
        <f t="shared" si="93"/>
        <v>34+</v>
      </c>
      <c r="AG406" s="8" t="str">
        <f t="shared" si="94"/>
        <v>34+</v>
      </c>
      <c r="AH406" s="8">
        <f t="shared" si="95"/>
        <v>-58</v>
      </c>
      <c r="AI406" s="8">
        <f t="shared" si="96"/>
        <v>-49</v>
      </c>
    </row>
    <row r="407" spans="23:35">
      <c r="W407" s="50">
        <v>48.2</v>
      </c>
      <c r="X407" s="8">
        <f t="shared" si="86"/>
        <v>-58</v>
      </c>
      <c r="Y407" s="8">
        <f t="shared" si="87"/>
        <v>-49</v>
      </c>
      <c r="Z407" s="8">
        <f t="shared" si="85"/>
        <v>-51</v>
      </c>
      <c r="AA407" s="8">
        <f t="shared" si="88"/>
        <v>-49</v>
      </c>
      <c r="AB407" s="8">
        <f t="shared" si="89"/>
        <v>-49</v>
      </c>
      <c r="AC407" s="8">
        <f t="shared" si="90"/>
        <v>-51</v>
      </c>
      <c r="AD407" s="8">
        <f t="shared" si="91"/>
        <v>-50</v>
      </c>
      <c r="AE407" s="8">
        <f t="shared" si="92"/>
        <v>-50</v>
      </c>
      <c r="AF407" s="8" t="str">
        <f t="shared" si="93"/>
        <v>34+</v>
      </c>
      <c r="AG407" s="8" t="str">
        <f t="shared" si="94"/>
        <v>34+</v>
      </c>
      <c r="AH407" s="8">
        <f t="shared" si="95"/>
        <v>-58</v>
      </c>
      <c r="AI407" s="8">
        <f t="shared" si="96"/>
        <v>-49</v>
      </c>
    </row>
    <row r="408" spans="23:35">
      <c r="W408" s="49">
        <v>48.3</v>
      </c>
      <c r="X408" s="8">
        <f t="shared" si="86"/>
        <v>-58</v>
      </c>
      <c r="Y408" s="8">
        <f t="shared" si="87"/>
        <v>-49</v>
      </c>
      <c r="Z408" s="8">
        <f t="shared" si="85"/>
        <v>-51</v>
      </c>
      <c r="AA408" s="8">
        <f t="shared" si="88"/>
        <v>-49</v>
      </c>
      <c r="AB408" s="8">
        <f t="shared" si="89"/>
        <v>-49</v>
      </c>
      <c r="AC408" s="8">
        <f t="shared" si="90"/>
        <v>-51</v>
      </c>
      <c r="AD408" s="8">
        <f t="shared" si="91"/>
        <v>-50</v>
      </c>
      <c r="AE408" s="8">
        <f t="shared" si="92"/>
        <v>-50</v>
      </c>
      <c r="AF408" s="8" t="str">
        <f t="shared" si="93"/>
        <v>34+</v>
      </c>
      <c r="AG408" s="8" t="str">
        <f t="shared" si="94"/>
        <v>34+</v>
      </c>
      <c r="AH408" s="8">
        <f t="shared" si="95"/>
        <v>-58</v>
      </c>
      <c r="AI408" s="8">
        <f t="shared" si="96"/>
        <v>-49</v>
      </c>
    </row>
    <row r="409" spans="23:35">
      <c r="W409" s="50">
        <v>48.4</v>
      </c>
      <c r="X409" s="8">
        <f t="shared" si="86"/>
        <v>-58</v>
      </c>
      <c r="Y409" s="8">
        <f t="shared" si="87"/>
        <v>-49</v>
      </c>
      <c r="Z409" s="8">
        <f t="shared" ref="Z409:Z472" si="97">IF($W409&lt;$W$5,$AI$5,IF($W409&lt;$X$5,$AJ$5,IF($W409&lt;$Y$5,$AK$5,IF($W409&lt;$Z$5,$AL$5,IF($W409&lt;$AA$5,$AM$5,IF($W409&lt;$AB$5,$AN$5,IF($W409&lt;$AC$5,$AO$5,IF($W409&lt;$AD$5,$AP$5,IF($W409&lt;$AE$5,$AQ$5,IF($W409&gt;=$AF$5,$AR$5))))))))))</f>
        <v>-51</v>
      </c>
      <c r="AA409" s="8">
        <f t="shared" si="88"/>
        <v>-49</v>
      </c>
      <c r="AB409" s="8">
        <f t="shared" si="89"/>
        <v>-49</v>
      </c>
      <c r="AC409" s="8">
        <f t="shared" si="90"/>
        <v>-51</v>
      </c>
      <c r="AD409" s="8">
        <f t="shared" si="91"/>
        <v>-50</v>
      </c>
      <c r="AE409" s="8">
        <f t="shared" si="92"/>
        <v>-50</v>
      </c>
      <c r="AF409" s="8" t="str">
        <f t="shared" si="93"/>
        <v>34+</v>
      </c>
      <c r="AG409" s="8" t="str">
        <f t="shared" si="94"/>
        <v>34+</v>
      </c>
      <c r="AH409" s="8">
        <f t="shared" si="95"/>
        <v>-58</v>
      </c>
      <c r="AI409" s="8">
        <f t="shared" si="96"/>
        <v>-49</v>
      </c>
    </row>
    <row r="410" spans="23:35">
      <c r="W410" s="49">
        <v>48.5</v>
      </c>
      <c r="X410" s="8">
        <f t="shared" si="86"/>
        <v>-58</v>
      </c>
      <c r="Y410" s="8">
        <f t="shared" si="87"/>
        <v>-49</v>
      </c>
      <c r="Z410" s="8">
        <f t="shared" si="97"/>
        <v>-51</v>
      </c>
      <c r="AA410" s="8">
        <f t="shared" si="88"/>
        <v>-49</v>
      </c>
      <c r="AB410" s="8">
        <f t="shared" si="89"/>
        <v>-49</v>
      </c>
      <c r="AC410" s="8">
        <f t="shared" si="90"/>
        <v>-51</v>
      </c>
      <c r="AD410" s="8">
        <f t="shared" si="91"/>
        <v>-50</v>
      </c>
      <c r="AE410" s="8">
        <f t="shared" si="92"/>
        <v>-50</v>
      </c>
      <c r="AF410" s="8" t="str">
        <f t="shared" si="93"/>
        <v>34+</v>
      </c>
      <c r="AG410" s="8" t="str">
        <f t="shared" si="94"/>
        <v>34+</v>
      </c>
      <c r="AH410" s="8">
        <f t="shared" si="95"/>
        <v>-58</v>
      </c>
      <c r="AI410" s="8">
        <f t="shared" si="96"/>
        <v>-49</v>
      </c>
    </row>
    <row r="411" spans="23:35">
      <c r="W411" s="50">
        <v>48.6</v>
      </c>
      <c r="X411" s="8">
        <f t="shared" ref="X411:X474" si="98">IF($W411&lt;$W$3,$AI$3,IF($W411&lt;$X$3,$AJ$3,IF($W411&lt;$Y$3,$AK$3,IF($W411&lt;$Z$3,$AL$3,IF($W411&lt;$AA$3,$AM$3,IF($W411&lt;$AB$3,$AN$3,IF($W411&lt;$AC$3,$AO$3,IF($W411&lt;$AD$3,$AP$3,IF($W411&lt;$AE$3,$AQ$3,IF($W411&gt;=$AF$3,$AR$3))))))))))</f>
        <v>-58</v>
      </c>
      <c r="Y411" s="8">
        <f t="shared" ref="Y411:Y474" si="99">IF($W411&lt;$W$4,$AI$4,IF($W411&lt;$X$4,$AJ$4,IF($W411&lt;$Y$4,$AK$4,IF($W411&lt;$Z$4,$AL$4,IF($W411&lt;$AA$4,$AM$4,IF($W411&lt;$AB$4,$AN$4,IF($W411&lt;$AC$4,$AO$4,IF($W411&lt;$AD$4,$AP$4,IF($W411&lt;$AE$4,$AQ$4,IF($W411&gt;=$AF$4,$AR$4))))))))))</f>
        <v>-49</v>
      </c>
      <c r="Z411" s="8">
        <f t="shared" si="97"/>
        <v>-51</v>
      </c>
      <c r="AA411" s="8">
        <f t="shared" ref="AA411:AA474" si="100">IF($W411&lt;$W$6,$AI$6,IF($W411&lt;$X$6,$AJ$6,IF($W411&lt;$Y$6,$AK$6,IF($W411&lt;$Z$6,$AL$6,IF($W411&lt;$AA$6,$AM$6,IF($W411&lt;$AB$6,$AN$6,IF($W411&lt;$AC$6,$AO$6,IF($W411&lt;$AD$6,$AP$6,IF($W411&lt;$AE$6,$AQ$6,IF($W411&gt;=$AF$6,$AR$6))))))))))</f>
        <v>-49</v>
      </c>
      <c r="AB411" s="8">
        <f t="shared" ref="AB411:AB474" si="101">IF($W411&lt;$W$7,$AI$7,IF($W411&lt;$X$7,$AJ$7,IF($W411&lt;$Y$7,$AK$7,IF($W411&lt;$Z$7,$AL$7,IF($W411&lt;$AA$7,$AM$7,IF($W411&lt;$AB$7,$AN$7,IF($W411&lt;$AC$7,$AO$7,IF($W411&lt;$AD$7,$AP$7,IF($W411&lt;$AE$7,$AQ$7,IF($W411&gt;=$AF$7,$AR$7))))))))))</f>
        <v>-49</v>
      </c>
      <c r="AC411" s="8">
        <f t="shared" ref="AC411:AC474" si="102">IF($W411&lt;$W$8,$AI$8,IF($W411&lt;$X$8,$AJ$8,IF($W411&lt;$Y$8,$AK$8,IF($W411&lt;$Z$8,$AL$8,IF($W411&lt;$AA$8,$AM$8,IF($W411&lt;$AB$8,$AN$8,IF($W411&lt;$AC$8,$AO$8,IF($W411&lt;$AD$8,$AP$8,IF($W411&lt;$AE$8,$AQ$8,IF($W411&gt;=$AF$8,$AR$8))))))))))</f>
        <v>-51</v>
      </c>
      <c r="AD411" s="8">
        <f t="shared" ref="AD411:AD474" si="103">IF($W411&lt;$W$9,$AI$9,IF($W411&lt;$X$9,$AJ$9,IF($W411&lt;$Y$9,$AK$9,IF($W411&lt;$Z$9,$AL$9,IF($W411&lt;$AA$9,$AM$9,IF($W411&lt;$AB$9,$AN$9,IF($W411&lt;$AC$9,$AO$9,IF($W411&lt;$AD$9,$AP$9,IF($W411&lt;$AE$9,$AQ$9,IF($W411&gt;=$AF$9,$AR$9))))))))))</f>
        <v>-50</v>
      </c>
      <c r="AE411" s="8">
        <f t="shared" ref="AE411:AE474" si="104">IF($W411&lt;$W$10,$AI$10,IF($W411&lt;$X$10,$AJ$10,IF($W411&lt;$Y$10,$AK$10,IF($W411&lt;$Z$10,$AL$10,IF($W411&lt;$AA$10,$AM$10,IF($W411&lt;$AB$10,$AN$10,IF($W411&lt;$AC$10,$AO$10,IF($W411&lt;$AD$10,$AP$10,IF($W411&lt;$AE$10,$AQ$10,IF($W411&gt;=$AF$10,$AR$10))))))))))</f>
        <v>-50</v>
      </c>
      <c r="AF411" s="8" t="str">
        <f t="shared" ref="AF411:AF474" si="105">IF($W411&lt;$W$11,$AI$11,IF($W411&lt;$X$11,$AJ$11,IF($W411&lt;$Y$11,$AK$11,IF($W411&lt;$Z$11,$AL$11,IF($W411&lt;$AA$11,$AM$11,IF($W411&lt;$AB$11,$AN$11,IF($W411&lt;$AC$11,$AO$11,IF($W411&lt;$AD$11,$AP$11,IF($W411&lt;$AE$11,$AQ$11,IF($W411&gt;=$AF$11,$AR$11))))))))))</f>
        <v>34+</v>
      </c>
      <c r="AG411" s="8" t="str">
        <f t="shared" ref="AG411:AG474" si="106">IF($W411&lt;$W$12,$AI$12,IF($W411&lt;$X$12,$AJ$12,IF($W411&lt;$Y$12,$AK$12,IF($W411&lt;$Z$12,$AL$12,IF($W411&lt;$AA$12,$AM$12,IF($W411&lt;$AB$12,$AN$12,IF($W411&lt;$AC$12,$AO$12,IF($W411&lt;$AD$12,$AP$12,IF($W411&lt;$AE$12,$AQ$12,IF($W411&gt;=$AF$12,$AR$12))))))))))</f>
        <v>34+</v>
      </c>
      <c r="AH411" s="8">
        <f t="shared" ref="AH411:AH474" si="107">IF($W411&lt;$W$13,$AI$13,IF($W411&lt;$X$13,$AJ$13,IF($W411&lt;$Y$13,$AK$13,IF($W411&lt;$Z$13,$AL$13,IF($W411&lt;$AA$13,$AM$13,IF($W411&lt;$AB$13,$AN$13,IF($W411&lt;$AC$13,$AO$13,IF($W411&lt;$AD$13,$AP$13,IF($W411&lt;$AE$13,$AQ$13,IF($W411&gt;=$AF$13,$AR$13))))))))))</f>
        <v>-58</v>
      </c>
      <c r="AI411" s="8">
        <f t="shared" ref="AI411:AI474" si="108">IF($W411&lt;$W$14,$AI$14,IF($W411&lt;$X$14,$AJ$14,IF($W411&lt;$Y$14,$AK$14,IF($W411&lt;$Z$14,$AL$14,IF($W411&lt;$AA$14,$AM$14,IF($W411&lt;$AB$14,$AN$14,IF($W411&lt;$AC$14,$AO$14,IF($W411&lt;$AD$14,$AP$14,IF($W411&lt;$AE$14,$AQ$14,IF($W411&gt;=$AF$14,$AR$14))))))))))</f>
        <v>-49</v>
      </c>
    </row>
    <row r="412" spans="23:35">
      <c r="W412" s="49">
        <v>48.7</v>
      </c>
      <c r="X412" s="8">
        <f t="shared" si="98"/>
        <v>-58</v>
      </c>
      <c r="Y412" s="8">
        <f t="shared" si="99"/>
        <v>-49</v>
      </c>
      <c r="Z412" s="8">
        <f t="shared" si="97"/>
        <v>-51</v>
      </c>
      <c r="AA412" s="8">
        <f t="shared" si="100"/>
        <v>-49</v>
      </c>
      <c r="AB412" s="8">
        <f t="shared" si="101"/>
        <v>-49</v>
      </c>
      <c r="AC412" s="8">
        <f t="shared" si="102"/>
        <v>-51</v>
      </c>
      <c r="AD412" s="8">
        <f t="shared" si="103"/>
        <v>-50</v>
      </c>
      <c r="AE412" s="8">
        <f t="shared" si="104"/>
        <v>-50</v>
      </c>
      <c r="AF412" s="8" t="str">
        <f t="shared" si="105"/>
        <v>34+</v>
      </c>
      <c r="AG412" s="8" t="str">
        <f t="shared" si="106"/>
        <v>34+</v>
      </c>
      <c r="AH412" s="8">
        <f t="shared" si="107"/>
        <v>-58</v>
      </c>
      <c r="AI412" s="8">
        <f t="shared" si="108"/>
        <v>-49</v>
      </c>
    </row>
    <row r="413" spans="23:35">
      <c r="W413" s="50">
        <v>48.8</v>
      </c>
      <c r="X413" s="8">
        <f t="shared" si="98"/>
        <v>-58</v>
      </c>
      <c r="Y413" s="8">
        <f t="shared" si="99"/>
        <v>-49</v>
      </c>
      <c r="Z413" s="8">
        <f t="shared" si="97"/>
        <v>-51</v>
      </c>
      <c r="AA413" s="8">
        <f t="shared" si="100"/>
        <v>-49</v>
      </c>
      <c r="AB413" s="8">
        <f t="shared" si="101"/>
        <v>-49</v>
      </c>
      <c r="AC413" s="8">
        <f t="shared" si="102"/>
        <v>-51</v>
      </c>
      <c r="AD413" s="8">
        <f t="shared" si="103"/>
        <v>-50</v>
      </c>
      <c r="AE413" s="8">
        <f t="shared" si="104"/>
        <v>-50</v>
      </c>
      <c r="AF413" s="8" t="str">
        <f t="shared" si="105"/>
        <v>34+</v>
      </c>
      <c r="AG413" s="8" t="str">
        <f t="shared" si="106"/>
        <v>34+</v>
      </c>
      <c r="AH413" s="8">
        <f t="shared" si="107"/>
        <v>-58</v>
      </c>
      <c r="AI413" s="8">
        <f t="shared" si="108"/>
        <v>-49</v>
      </c>
    </row>
    <row r="414" spans="23:35">
      <c r="W414" s="49">
        <v>48.9</v>
      </c>
      <c r="X414" s="8">
        <f t="shared" si="98"/>
        <v>-58</v>
      </c>
      <c r="Y414" s="8">
        <f t="shared" si="99"/>
        <v>-49</v>
      </c>
      <c r="Z414" s="8">
        <f t="shared" si="97"/>
        <v>-51</v>
      </c>
      <c r="AA414" s="8">
        <f t="shared" si="100"/>
        <v>-49</v>
      </c>
      <c r="AB414" s="8">
        <f t="shared" si="101"/>
        <v>-49</v>
      </c>
      <c r="AC414" s="8">
        <f t="shared" si="102"/>
        <v>-51</v>
      </c>
      <c r="AD414" s="8">
        <f t="shared" si="103"/>
        <v>-50</v>
      </c>
      <c r="AE414" s="8">
        <f t="shared" si="104"/>
        <v>-50</v>
      </c>
      <c r="AF414" s="8" t="str">
        <f t="shared" si="105"/>
        <v>34+</v>
      </c>
      <c r="AG414" s="8" t="str">
        <f t="shared" si="106"/>
        <v>34+</v>
      </c>
      <c r="AH414" s="8">
        <f t="shared" si="107"/>
        <v>-58</v>
      </c>
      <c r="AI414" s="8">
        <f t="shared" si="108"/>
        <v>-49</v>
      </c>
    </row>
    <row r="415" spans="23:35">
      <c r="W415" s="50">
        <v>49</v>
      </c>
      <c r="X415" s="8">
        <f t="shared" si="98"/>
        <v>-58</v>
      </c>
      <c r="Y415" s="8">
        <f t="shared" si="99"/>
        <v>-57</v>
      </c>
      <c r="Z415" s="8">
        <f t="shared" si="97"/>
        <v>-51</v>
      </c>
      <c r="AA415" s="8">
        <f t="shared" si="100"/>
        <v>-52</v>
      </c>
      <c r="AB415" s="8">
        <f t="shared" si="101"/>
        <v>-53</v>
      </c>
      <c r="AC415" s="8">
        <f t="shared" si="102"/>
        <v>-51</v>
      </c>
      <c r="AD415" s="8">
        <f t="shared" si="103"/>
        <v>-50</v>
      </c>
      <c r="AE415" s="8">
        <f t="shared" si="104"/>
        <v>-50</v>
      </c>
      <c r="AF415" s="8" t="str">
        <f t="shared" si="105"/>
        <v>34+</v>
      </c>
      <c r="AG415" s="8" t="str">
        <f t="shared" si="106"/>
        <v>34+</v>
      </c>
      <c r="AH415" s="8">
        <f t="shared" si="107"/>
        <v>-58</v>
      </c>
      <c r="AI415" s="8">
        <f t="shared" si="108"/>
        <v>-57</v>
      </c>
    </row>
    <row r="416" spans="23:35">
      <c r="W416" s="49">
        <v>49.1</v>
      </c>
      <c r="X416" s="8">
        <f t="shared" si="98"/>
        <v>-58</v>
      </c>
      <c r="Y416" s="8">
        <f t="shared" si="99"/>
        <v>-57</v>
      </c>
      <c r="Z416" s="8">
        <f t="shared" si="97"/>
        <v>-51</v>
      </c>
      <c r="AA416" s="8">
        <f t="shared" si="100"/>
        <v>-52</v>
      </c>
      <c r="AB416" s="8">
        <f t="shared" si="101"/>
        <v>-53</v>
      </c>
      <c r="AC416" s="8">
        <f t="shared" si="102"/>
        <v>-51</v>
      </c>
      <c r="AD416" s="8">
        <f t="shared" si="103"/>
        <v>-50</v>
      </c>
      <c r="AE416" s="8">
        <f t="shared" si="104"/>
        <v>-50</v>
      </c>
      <c r="AF416" s="8" t="str">
        <f t="shared" si="105"/>
        <v>34+</v>
      </c>
      <c r="AG416" s="8" t="str">
        <f t="shared" si="106"/>
        <v>34+</v>
      </c>
      <c r="AH416" s="8">
        <f t="shared" si="107"/>
        <v>-58</v>
      </c>
      <c r="AI416" s="8">
        <f t="shared" si="108"/>
        <v>-57</v>
      </c>
    </row>
    <row r="417" spans="23:35">
      <c r="W417" s="50">
        <v>49.2</v>
      </c>
      <c r="X417" s="8">
        <f t="shared" si="98"/>
        <v>-58</v>
      </c>
      <c r="Y417" s="8">
        <f t="shared" si="99"/>
        <v>-57</v>
      </c>
      <c r="Z417" s="8">
        <f t="shared" si="97"/>
        <v>-51</v>
      </c>
      <c r="AA417" s="8">
        <f t="shared" si="100"/>
        <v>-52</v>
      </c>
      <c r="AB417" s="8">
        <f t="shared" si="101"/>
        <v>-53</v>
      </c>
      <c r="AC417" s="8">
        <f t="shared" si="102"/>
        <v>-51</v>
      </c>
      <c r="AD417" s="8">
        <f t="shared" si="103"/>
        <v>-50</v>
      </c>
      <c r="AE417" s="8">
        <f t="shared" si="104"/>
        <v>-50</v>
      </c>
      <c r="AF417" s="8" t="str">
        <f t="shared" si="105"/>
        <v>34+</v>
      </c>
      <c r="AG417" s="8" t="str">
        <f t="shared" si="106"/>
        <v>34+</v>
      </c>
      <c r="AH417" s="8">
        <f t="shared" si="107"/>
        <v>-58</v>
      </c>
      <c r="AI417" s="8">
        <f t="shared" si="108"/>
        <v>-57</v>
      </c>
    </row>
    <row r="418" spans="23:35">
      <c r="W418" s="49">
        <v>49.3</v>
      </c>
      <c r="X418" s="8">
        <f t="shared" si="98"/>
        <v>-58</v>
      </c>
      <c r="Y418" s="8">
        <f t="shared" si="99"/>
        <v>-57</v>
      </c>
      <c r="Z418" s="8">
        <f t="shared" si="97"/>
        <v>-51</v>
      </c>
      <c r="AA418" s="8">
        <f t="shared" si="100"/>
        <v>-52</v>
      </c>
      <c r="AB418" s="8">
        <f t="shared" si="101"/>
        <v>-53</v>
      </c>
      <c r="AC418" s="8">
        <f t="shared" si="102"/>
        <v>-51</v>
      </c>
      <c r="AD418" s="8">
        <f t="shared" si="103"/>
        <v>-50</v>
      </c>
      <c r="AE418" s="8">
        <f t="shared" si="104"/>
        <v>-50</v>
      </c>
      <c r="AF418" s="8" t="str">
        <f t="shared" si="105"/>
        <v>34+</v>
      </c>
      <c r="AG418" s="8" t="str">
        <f t="shared" si="106"/>
        <v>34+</v>
      </c>
      <c r="AH418" s="8">
        <f t="shared" si="107"/>
        <v>-58</v>
      </c>
      <c r="AI418" s="8">
        <f t="shared" si="108"/>
        <v>-57</v>
      </c>
    </row>
    <row r="419" spans="23:35">
      <c r="W419" s="50">
        <v>49.4</v>
      </c>
      <c r="X419" s="8">
        <f t="shared" si="98"/>
        <v>-58</v>
      </c>
      <c r="Y419" s="8">
        <f t="shared" si="99"/>
        <v>-57</v>
      </c>
      <c r="Z419" s="8">
        <f t="shared" si="97"/>
        <v>-51</v>
      </c>
      <c r="AA419" s="8">
        <f t="shared" si="100"/>
        <v>-52</v>
      </c>
      <c r="AB419" s="8">
        <f t="shared" si="101"/>
        <v>-53</v>
      </c>
      <c r="AC419" s="8">
        <f t="shared" si="102"/>
        <v>-51</v>
      </c>
      <c r="AD419" s="8">
        <f t="shared" si="103"/>
        <v>-50</v>
      </c>
      <c r="AE419" s="8">
        <f t="shared" si="104"/>
        <v>-50</v>
      </c>
      <c r="AF419" s="8" t="str">
        <f t="shared" si="105"/>
        <v>34+</v>
      </c>
      <c r="AG419" s="8" t="str">
        <f t="shared" si="106"/>
        <v>34+</v>
      </c>
      <c r="AH419" s="8">
        <f t="shared" si="107"/>
        <v>-58</v>
      </c>
      <c r="AI419" s="8">
        <f t="shared" si="108"/>
        <v>-57</v>
      </c>
    </row>
    <row r="420" spans="23:35">
      <c r="W420" s="49">
        <v>49.5</v>
      </c>
      <c r="X420" s="8">
        <f t="shared" si="98"/>
        <v>-58</v>
      </c>
      <c r="Y420" s="8">
        <f t="shared" si="99"/>
        <v>-57</v>
      </c>
      <c r="Z420" s="8">
        <f t="shared" si="97"/>
        <v>-51</v>
      </c>
      <c r="AA420" s="8">
        <f t="shared" si="100"/>
        <v>-52</v>
      </c>
      <c r="AB420" s="8">
        <f t="shared" si="101"/>
        <v>-53</v>
      </c>
      <c r="AC420" s="8">
        <f t="shared" si="102"/>
        <v>-51</v>
      </c>
      <c r="AD420" s="8">
        <f t="shared" si="103"/>
        <v>-50</v>
      </c>
      <c r="AE420" s="8">
        <f t="shared" si="104"/>
        <v>-50</v>
      </c>
      <c r="AF420" s="8" t="str">
        <f t="shared" si="105"/>
        <v>34+</v>
      </c>
      <c r="AG420" s="8" t="str">
        <f t="shared" si="106"/>
        <v>34+</v>
      </c>
      <c r="AH420" s="8">
        <f t="shared" si="107"/>
        <v>-58</v>
      </c>
      <c r="AI420" s="8">
        <f t="shared" si="108"/>
        <v>-57</v>
      </c>
    </row>
    <row r="421" spans="23:35">
      <c r="W421" s="50">
        <v>49.6</v>
      </c>
      <c r="X421" s="8">
        <f t="shared" si="98"/>
        <v>-58</v>
      </c>
      <c r="Y421" s="8">
        <f t="shared" si="99"/>
        <v>-57</v>
      </c>
      <c r="Z421" s="8">
        <f t="shared" si="97"/>
        <v>-51</v>
      </c>
      <c r="AA421" s="8">
        <f t="shared" si="100"/>
        <v>-52</v>
      </c>
      <c r="AB421" s="8">
        <f t="shared" si="101"/>
        <v>-53</v>
      </c>
      <c r="AC421" s="8">
        <f t="shared" si="102"/>
        <v>-51</v>
      </c>
      <c r="AD421" s="8">
        <f t="shared" si="103"/>
        <v>-50</v>
      </c>
      <c r="AE421" s="8">
        <f t="shared" si="104"/>
        <v>-50</v>
      </c>
      <c r="AF421" s="8" t="str">
        <f t="shared" si="105"/>
        <v>34+</v>
      </c>
      <c r="AG421" s="8" t="str">
        <f t="shared" si="106"/>
        <v>34+</v>
      </c>
      <c r="AH421" s="8">
        <f t="shared" si="107"/>
        <v>-58</v>
      </c>
      <c r="AI421" s="8">
        <f t="shared" si="108"/>
        <v>-57</v>
      </c>
    </row>
    <row r="422" spans="23:35">
      <c r="W422" s="49">
        <v>49.7</v>
      </c>
      <c r="X422" s="8">
        <f t="shared" si="98"/>
        <v>-58</v>
      </c>
      <c r="Y422" s="8">
        <f t="shared" si="99"/>
        <v>-57</v>
      </c>
      <c r="Z422" s="8">
        <f t="shared" si="97"/>
        <v>-51</v>
      </c>
      <c r="AA422" s="8">
        <f t="shared" si="100"/>
        <v>-52</v>
      </c>
      <c r="AB422" s="8">
        <f t="shared" si="101"/>
        <v>-53</v>
      </c>
      <c r="AC422" s="8">
        <f t="shared" si="102"/>
        <v>-51</v>
      </c>
      <c r="AD422" s="8">
        <f t="shared" si="103"/>
        <v>-50</v>
      </c>
      <c r="AE422" s="8">
        <f t="shared" si="104"/>
        <v>-50</v>
      </c>
      <c r="AF422" s="8" t="str">
        <f t="shared" si="105"/>
        <v>34+</v>
      </c>
      <c r="AG422" s="8" t="str">
        <f t="shared" si="106"/>
        <v>34+</v>
      </c>
      <c r="AH422" s="8">
        <f t="shared" si="107"/>
        <v>-58</v>
      </c>
      <c r="AI422" s="8">
        <f t="shared" si="108"/>
        <v>-57</v>
      </c>
    </row>
    <row r="423" spans="23:35">
      <c r="W423" s="50">
        <v>49.8</v>
      </c>
      <c r="X423" s="8">
        <f t="shared" si="98"/>
        <v>-58</v>
      </c>
      <c r="Y423" s="8">
        <f t="shared" si="99"/>
        <v>-57</v>
      </c>
      <c r="Z423" s="8">
        <f t="shared" si="97"/>
        <v>-51</v>
      </c>
      <c r="AA423" s="8">
        <f t="shared" si="100"/>
        <v>-52</v>
      </c>
      <c r="AB423" s="8">
        <f t="shared" si="101"/>
        <v>-53</v>
      </c>
      <c r="AC423" s="8">
        <f t="shared" si="102"/>
        <v>-51</v>
      </c>
      <c r="AD423" s="8">
        <f t="shared" si="103"/>
        <v>-50</v>
      </c>
      <c r="AE423" s="8">
        <f t="shared" si="104"/>
        <v>-50</v>
      </c>
      <c r="AF423" s="8" t="str">
        <f t="shared" si="105"/>
        <v>34+</v>
      </c>
      <c r="AG423" s="8" t="str">
        <f t="shared" si="106"/>
        <v>34+</v>
      </c>
      <c r="AH423" s="8">
        <f t="shared" si="107"/>
        <v>-58</v>
      </c>
      <c r="AI423" s="8">
        <f t="shared" si="108"/>
        <v>-57</v>
      </c>
    </row>
    <row r="424" spans="23:35">
      <c r="W424" s="49">
        <v>49.9</v>
      </c>
      <c r="X424" s="8">
        <f t="shared" si="98"/>
        <v>-58</v>
      </c>
      <c r="Y424" s="8">
        <f t="shared" si="99"/>
        <v>-57</v>
      </c>
      <c r="Z424" s="8">
        <f t="shared" si="97"/>
        <v>-51</v>
      </c>
      <c r="AA424" s="8">
        <f t="shared" si="100"/>
        <v>-52</v>
      </c>
      <c r="AB424" s="8">
        <f t="shared" si="101"/>
        <v>-53</v>
      </c>
      <c r="AC424" s="8">
        <f t="shared" si="102"/>
        <v>-51</v>
      </c>
      <c r="AD424" s="8">
        <f t="shared" si="103"/>
        <v>-50</v>
      </c>
      <c r="AE424" s="8">
        <f t="shared" si="104"/>
        <v>-50</v>
      </c>
      <c r="AF424" s="8" t="str">
        <f t="shared" si="105"/>
        <v>34+</v>
      </c>
      <c r="AG424" s="8" t="str">
        <f t="shared" si="106"/>
        <v>34+</v>
      </c>
      <c r="AH424" s="8">
        <f t="shared" si="107"/>
        <v>-58</v>
      </c>
      <c r="AI424" s="8">
        <f t="shared" si="108"/>
        <v>-57</v>
      </c>
    </row>
    <row r="425" spans="23:35">
      <c r="W425" s="50">
        <v>50</v>
      </c>
      <c r="X425" s="8">
        <f t="shared" si="98"/>
        <v>-58</v>
      </c>
      <c r="Y425" s="8">
        <f t="shared" si="99"/>
        <v>-57</v>
      </c>
      <c r="Z425" s="8">
        <f t="shared" si="97"/>
        <v>-51</v>
      </c>
      <c r="AA425" s="8">
        <f t="shared" si="100"/>
        <v>-52</v>
      </c>
      <c r="AB425" s="8">
        <f t="shared" si="101"/>
        <v>-53</v>
      </c>
      <c r="AC425" s="8">
        <f t="shared" si="102"/>
        <v>-51</v>
      </c>
      <c r="AD425" s="8" t="str">
        <f t="shared" si="103"/>
        <v>50+</v>
      </c>
      <c r="AE425" s="8" t="str">
        <f t="shared" si="104"/>
        <v>50+</v>
      </c>
      <c r="AF425" s="8" t="str">
        <f t="shared" si="105"/>
        <v>34+</v>
      </c>
      <c r="AG425" s="8" t="str">
        <f t="shared" si="106"/>
        <v>34+</v>
      </c>
      <c r="AH425" s="8">
        <f t="shared" si="107"/>
        <v>-58</v>
      </c>
      <c r="AI425" s="8">
        <f t="shared" si="108"/>
        <v>-57</v>
      </c>
    </row>
    <row r="426" spans="23:35">
      <c r="W426" s="49">
        <v>50.1</v>
      </c>
      <c r="X426" s="8">
        <f t="shared" si="98"/>
        <v>-58</v>
      </c>
      <c r="Y426" s="8">
        <f t="shared" si="99"/>
        <v>-57</v>
      </c>
      <c r="Z426" s="8">
        <f t="shared" si="97"/>
        <v>-51</v>
      </c>
      <c r="AA426" s="8">
        <f t="shared" si="100"/>
        <v>-52</v>
      </c>
      <c r="AB426" s="8">
        <f t="shared" si="101"/>
        <v>-53</v>
      </c>
      <c r="AC426" s="8">
        <f t="shared" si="102"/>
        <v>-51</v>
      </c>
      <c r="AD426" s="8" t="str">
        <f t="shared" si="103"/>
        <v>50+</v>
      </c>
      <c r="AE426" s="8" t="str">
        <f t="shared" si="104"/>
        <v>50+</v>
      </c>
      <c r="AF426" s="8" t="str">
        <f t="shared" si="105"/>
        <v>34+</v>
      </c>
      <c r="AG426" s="8" t="str">
        <f t="shared" si="106"/>
        <v>34+</v>
      </c>
      <c r="AH426" s="8">
        <f t="shared" si="107"/>
        <v>-58</v>
      </c>
      <c r="AI426" s="8">
        <f t="shared" si="108"/>
        <v>-57</v>
      </c>
    </row>
    <row r="427" spans="23:35">
      <c r="W427" s="50">
        <v>50.2</v>
      </c>
      <c r="X427" s="8">
        <f t="shared" si="98"/>
        <v>-58</v>
      </c>
      <c r="Y427" s="8">
        <f t="shared" si="99"/>
        <v>-57</v>
      </c>
      <c r="Z427" s="8">
        <f t="shared" si="97"/>
        <v>-51</v>
      </c>
      <c r="AA427" s="8">
        <f t="shared" si="100"/>
        <v>-52</v>
      </c>
      <c r="AB427" s="8">
        <f t="shared" si="101"/>
        <v>-53</v>
      </c>
      <c r="AC427" s="8">
        <f t="shared" si="102"/>
        <v>-51</v>
      </c>
      <c r="AD427" s="8" t="str">
        <f t="shared" si="103"/>
        <v>50+</v>
      </c>
      <c r="AE427" s="8" t="str">
        <f t="shared" si="104"/>
        <v>50+</v>
      </c>
      <c r="AF427" s="8" t="str">
        <f t="shared" si="105"/>
        <v>34+</v>
      </c>
      <c r="AG427" s="8" t="str">
        <f t="shared" si="106"/>
        <v>34+</v>
      </c>
      <c r="AH427" s="8">
        <f t="shared" si="107"/>
        <v>-58</v>
      </c>
      <c r="AI427" s="8">
        <f t="shared" si="108"/>
        <v>-57</v>
      </c>
    </row>
    <row r="428" spans="23:35">
      <c r="W428" s="49">
        <v>50.3</v>
      </c>
      <c r="X428" s="8">
        <f t="shared" si="98"/>
        <v>-58</v>
      </c>
      <c r="Y428" s="8">
        <f t="shared" si="99"/>
        <v>-57</v>
      </c>
      <c r="Z428" s="8">
        <f t="shared" si="97"/>
        <v>-51</v>
      </c>
      <c r="AA428" s="8">
        <f t="shared" si="100"/>
        <v>-52</v>
      </c>
      <c r="AB428" s="8">
        <f t="shared" si="101"/>
        <v>-53</v>
      </c>
      <c r="AC428" s="8">
        <f t="shared" si="102"/>
        <v>-51</v>
      </c>
      <c r="AD428" s="8" t="str">
        <f t="shared" si="103"/>
        <v>50+</v>
      </c>
      <c r="AE428" s="8" t="str">
        <f t="shared" si="104"/>
        <v>50+</v>
      </c>
      <c r="AF428" s="8" t="str">
        <f t="shared" si="105"/>
        <v>34+</v>
      </c>
      <c r="AG428" s="8" t="str">
        <f t="shared" si="106"/>
        <v>34+</v>
      </c>
      <c r="AH428" s="8">
        <f t="shared" si="107"/>
        <v>-58</v>
      </c>
      <c r="AI428" s="8">
        <f t="shared" si="108"/>
        <v>-57</v>
      </c>
    </row>
    <row r="429" spans="23:35">
      <c r="W429" s="50">
        <v>50.4</v>
      </c>
      <c r="X429" s="8">
        <f t="shared" si="98"/>
        <v>-58</v>
      </c>
      <c r="Y429" s="8">
        <f t="shared" si="99"/>
        <v>-57</v>
      </c>
      <c r="Z429" s="8">
        <f t="shared" si="97"/>
        <v>-51</v>
      </c>
      <c r="AA429" s="8">
        <f t="shared" si="100"/>
        <v>-52</v>
      </c>
      <c r="AB429" s="8">
        <f t="shared" si="101"/>
        <v>-53</v>
      </c>
      <c r="AC429" s="8">
        <f t="shared" si="102"/>
        <v>-51</v>
      </c>
      <c r="AD429" s="8" t="str">
        <f t="shared" si="103"/>
        <v>50+</v>
      </c>
      <c r="AE429" s="8" t="str">
        <f t="shared" si="104"/>
        <v>50+</v>
      </c>
      <c r="AF429" s="8" t="str">
        <f t="shared" si="105"/>
        <v>34+</v>
      </c>
      <c r="AG429" s="8" t="str">
        <f t="shared" si="106"/>
        <v>34+</v>
      </c>
      <c r="AH429" s="8">
        <f t="shared" si="107"/>
        <v>-58</v>
      </c>
      <c r="AI429" s="8">
        <f t="shared" si="108"/>
        <v>-57</v>
      </c>
    </row>
    <row r="430" spans="23:35">
      <c r="W430" s="49">
        <v>50.5</v>
      </c>
      <c r="X430" s="8">
        <f t="shared" si="98"/>
        <v>-58</v>
      </c>
      <c r="Y430" s="8">
        <f t="shared" si="99"/>
        <v>-57</v>
      </c>
      <c r="Z430" s="8">
        <f t="shared" si="97"/>
        <v>-51</v>
      </c>
      <c r="AA430" s="8">
        <f t="shared" si="100"/>
        <v>-52</v>
      </c>
      <c r="AB430" s="8">
        <f t="shared" si="101"/>
        <v>-53</v>
      </c>
      <c r="AC430" s="8">
        <f t="shared" si="102"/>
        <v>-51</v>
      </c>
      <c r="AD430" s="8" t="str">
        <f t="shared" si="103"/>
        <v>50+</v>
      </c>
      <c r="AE430" s="8" t="str">
        <f t="shared" si="104"/>
        <v>50+</v>
      </c>
      <c r="AF430" s="8" t="str">
        <f t="shared" si="105"/>
        <v>34+</v>
      </c>
      <c r="AG430" s="8" t="str">
        <f t="shared" si="106"/>
        <v>34+</v>
      </c>
      <c r="AH430" s="8">
        <f t="shared" si="107"/>
        <v>-58</v>
      </c>
      <c r="AI430" s="8">
        <f t="shared" si="108"/>
        <v>-57</v>
      </c>
    </row>
    <row r="431" spans="23:35">
      <c r="W431" s="50">
        <v>50.6</v>
      </c>
      <c r="X431" s="8">
        <f t="shared" si="98"/>
        <v>-58</v>
      </c>
      <c r="Y431" s="8">
        <f t="shared" si="99"/>
        <v>-57</v>
      </c>
      <c r="Z431" s="8">
        <f t="shared" si="97"/>
        <v>-51</v>
      </c>
      <c r="AA431" s="8">
        <f t="shared" si="100"/>
        <v>-52</v>
      </c>
      <c r="AB431" s="8">
        <f t="shared" si="101"/>
        <v>-53</v>
      </c>
      <c r="AC431" s="8">
        <f t="shared" si="102"/>
        <v>-51</v>
      </c>
      <c r="AD431" s="8" t="str">
        <f t="shared" si="103"/>
        <v>50+</v>
      </c>
      <c r="AE431" s="8" t="str">
        <f t="shared" si="104"/>
        <v>50+</v>
      </c>
      <c r="AF431" s="8" t="str">
        <f t="shared" si="105"/>
        <v>34+</v>
      </c>
      <c r="AG431" s="8" t="str">
        <f t="shared" si="106"/>
        <v>34+</v>
      </c>
      <c r="AH431" s="8">
        <f t="shared" si="107"/>
        <v>-58</v>
      </c>
      <c r="AI431" s="8">
        <f t="shared" si="108"/>
        <v>-57</v>
      </c>
    </row>
    <row r="432" spans="23:35">
      <c r="W432" s="49">
        <v>50.7</v>
      </c>
      <c r="X432" s="8">
        <f t="shared" si="98"/>
        <v>-58</v>
      </c>
      <c r="Y432" s="8">
        <f t="shared" si="99"/>
        <v>-57</v>
      </c>
      <c r="Z432" s="8">
        <f t="shared" si="97"/>
        <v>-51</v>
      </c>
      <c r="AA432" s="8">
        <f t="shared" si="100"/>
        <v>-52</v>
      </c>
      <c r="AB432" s="8">
        <f t="shared" si="101"/>
        <v>-53</v>
      </c>
      <c r="AC432" s="8">
        <f t="shared" si="102"/>
        <v>-51</v>
      </c>
      <c r="AD432" s="8" t="str">
        <f t="shared" si="103"/>
        <v>50+</v>
      </c>
      <c r="AE432" s="8" t="str">
        <f t="shared" si="104"/>
        <v>50+</v>
      </c>
      <c r="AF432" s="8" t="str">
        <f t="shared" si="105"/>
        <v>34+</v>
      </c>
      <c r="AG432" s="8" t="str">
        <f t="shared" si="106"/>
        <v>34+</v>
      </c>
      <c r="AH432" s="8">
        <f t="shared" si="107"/>
        <v>-58</v>
      </c>
      <c r="AI432" s="8">
        <f t="shared" si="108"/>
        <v>-57</v>
      </c>
    </row>
    <row r="433" spans="23:35">
      <c r="W433" s="50">
        <v>50.8</v>
      </c>
      <c r="X433" s="8">
        <f t="shared" si="98"/>
        <v>-58</v>
      </c>
      <c r="Y433" s="8">
        <f t="shared" si="99"/>
        <v>-57</v>
      </c>
      <c r="Z433" s="8">
        <f t="shared" si="97"/>
        <v>-51</v>
      </c>
      <c r="AA433" s="8">
        <f t="shared" si="100"/>
        <v>-52</v>
      </c>
      <c r="AB433" s="8">
        <f t="shared" si="101"/>
        <v>-53</v>
      </c>
      <c r="AC433" s="8">
        <f t="shared" si="102"/>
        <v>-51</v>
      </c>
      <c r="AD433" s="8" t="str">
        <f t="shared" si="103"/>
        <v>50+</v>
      </c>
      <c r="AE433" s="8" t="str">
        <f t="shared" si="104"/>
        <v>50+</v>
      </c>
      <c r="AF433" s="8" t="str">
        <f t="shared" si="105"/>
        <v>34+</v>
      </c>
      <c r="AG433" s="8" t="str">
        <f t="shared" si="106"/>
        <v>34+</v>
      </c>
      <c r="AH433" s="8">
        <f t="shared" si="107"/>
        <v>-58</v>
      </c>
      <c r="AI433" s="8">
        <f t="shared" si="108"/>
        <v>-57</v>
      </c>
    </row>
    <row r="434" spans="23:35">
      <c r="W434" s="49">
        <v>50.9</v>
      </c>
      <c r="X434" s="8">
        <f t="shared" si="98"/>
        <v>-58</v>
      </c>
      <c r="Y434" s="8">
        <f t="shared" si="99"/>
        <v>-57</v>
      </c>
      <c r="Z434" s="8">
        <f t="shared" si="97"/>
        <v>-51</v>
      </c>
      <c r="AA434" s="8">
        <f t="shared" si="100"/>
        <v>-52</v>
      </c>
      <c r="AB434" s="8">
        <f t="shared" si="101"/>
        <v>-53</v>
      </c>
      <c r="AC434" s="8">
        <f t="shared" si="102"/>
        <v>-51</v>
      </c>
      <c r="AD434" s="8" t="str">
        <f t="shared" si="103"/>
        <v>50+</v>
      </c>
      <c r="AE434" s="8" t="str">
        <f t="shared" si="104"/>
        <v>50+</v>
      </c>
      <c r="AF434" s="8" t="str">
        <f t="shared" si="105"/>
        <v>34+</v>
      </c>
      <c r="AG434" s="8" t="str">
        <f t="shared" si="106"/>
        <v>34+</v>
      </c>
      <c r="AH434" s="8">
        <f t="shared" si="107"/>
        <v>-58</v>
      </c>
      <c r="AI434" s="8">
        <f t="shared" si="108"/>
        <v>-57</v>
      </c>
    </row>
    <row r="435" spans="23:35">
      <c r="W435" s="50">
        <v>51</v>
      </c>
      <c r="X435" s="8">
        <f t="shared" si="98"/>
        <v>-58</v>
      </c>
      <c r="Y435" s="8">
        <f t="shared" si="99"/>
        <v>-57</v>
      </c>
      <c r="Z435" s="8">
        <f t="shared" si="97"/>
        <v>-55</v>
      </c>
      <c r="AA435" s="8">
        <f t="shared" si="100"/>
        <v>-52</v>
      </c>
      <c r="AB435" s="8">
        <f t="shared" si="101"/>
        <v>-53</v>
      </c>
      <c r="AC435" s="8">
        <f t="shared" si="102"/>
        <v>-55</v>
      </c>
      <c r="AD435" s="8" t="str">
        <f t="shared" si="103"/>
        <v>50+</v>
      </c>
      <c r="AE435" s="8" t="str">
        <f t="shared" si="104"/>
        <v>50+</v>
      </c>
      <c r="AF435" s="8" t="str">
        <f t="shared" si="105"/>
        <v>34+</v>
      </c>
      <c r="AG435" s="8" t="str">
        <f t="shared" si="106"/>
        <v>34+</v>
      </c>
      <c r="AH435" s="8">
        <f t="shared" si="107"/>
        <v>-58</v>
      </c>
      <c r="AI435" s="8">
        <f t="shared" si="108"/>
        <v>-57</v>
      </c>
    </row>
    <row r="436" spans="23:35">
      <c r="W436" s="49">
        <v>51.1</v>
      </c>
      <c r="X436" s="8">
        <f t="shared" si="98"/>
        <v>-58</v>
      </c>
      <c r="Y436" s="8">
        <f t="shared" si="99"/>
        <v>-57</v>
      </c>
      <c r="Z436" s="8">
        <f t="shared" si="97"/>
        <v>-55</v>
      </c>
      <c r="AA436" s="8">
        <f t="shared" si="100"/>
        <v>-52</v>
      </c>
      <c r="AB436" s="8">
        <f t="shared" si="101"/>
        <v>-53</v>
      </c>
      <c r="AC436" s="8">
        <f t="shared" si="102"/>
        <v>-55</v>
      </c>
      <c r="AD436" s="8" t="str">
        <f t="shared" si="103"/>
        <v>50+</v>
      </c>
      <c r="AE436" s="8" t="str">
        <f t="shared" si="104"/>
        <v>50+</v>
      </c>
      <c r="AF436" s="8" t="str">
        <f t="shared" si="105"/>
        <v>34+</v>
      </c>
      <c r="AG436" s="8" t="str">
        <f t="shared" si="106"/>
        <v>34+</v>
      </c>
      <c r="AH436" s="8">
        <f t="shared" si="107"/>
        <v>-58</v>
      </c>
      <c r="AI436" s="8">
        <f t="shared" si="108"/>
        <v>-57</v>
      </c>
    </row>
    <row r="437" spans="23:35">
      <c r="W437" s="50">
        <v>51.2</v>
      </c>
      <c r="X437" s="8">
        <f t="shared" si="98"/>
        <v>-58</v>
      </c>
      <c r="Y437" s="8">
        <f t="shared" si="99"/>
        <v>-57</v>
      </c>
      <c r="Z437" s="8">
        <f t="shared" si="97"/>
        <v>-55</v>
      </c>
      <c r="AA437" s="8">
        <f t="shared" si="100"/>
        <v>-52</v>
      </c>
      <c r="AB437" s="8">
        <f t="shared" si="101"/>
        <v>-53</v>
      </c>
      <c r="AC437" s="8">
        <f t="shared" si="102"/>
        <v>-55</v>
      </c>
      <c r="AD437" s="8" t="str">
        <f t="shared" si="103"/>
        <v>50+</v>
      </c>
      <c r="AE437" s="8" t="str">
        <f t="shared" si="104"/>
        <v>50+</v>
      </c>
      <c r="AF437" s="8" t="str">
        <f t="shared" si="105"/>
        <v>34+</v>
      </c>
      <c r="AG437" s="8" t="str">
        <f t="shared" si="106"/>
        <v>34+</v>
      </c>
      <c r="AH437" s="8">
        <f t="shared" si="107"/>
        <v>-58</v>
      </c>
      <c r="AI437" s="8">
        <f t="shared" si="108"/>
        <v>-57</v>
      </c>
    </row>
    <row r="438" spans="23:35">
      <c r="W438" s="49">
        <v>51.3</v>
      </c>
      <c r="X438" s="8">
        <f t="shared" si="98"/>
        <v>-58</v>
      </c>
      <c r="Y438" s="8">
        <f t="shared" si="99"/>
        <v>-57</v>
      </c>
      <c r="Z438" s="8">
        <f t="shared" si="97"/>
        <v>-55</v>
      </c>
      <c r="AA438" s="8">
        <f t="shared" si="100"/>
        <v>-52</v>
      </c>
      <c r="AB438" s="8">
        <f t="shared" si="101"/>
        <v>-53</v>
      </c>
      <c r="AC438" s="8">
        <f t="shared" si="102"/>
        <v>-55</v>
      </c>
      <c r="AD438" s="8" t="str">
        <f t="shared" si="103"/>
        <v>50+</v>
      </c>
      <c r="AE438" s="8" t="str">
        <f t="shared" si="104"/>
        <v>50+</v>
      </c>
      <c r="AF438" s="8" t="str">
        <f t="shared" si="105"/>
        <v>34+</v>
      </c>
      <c r="AG438" s="8" t="str">
        <f t="shared" si="106"/>
        <v>34+</v>
      </c>
      <c r="AH438" s="8">
        <f t="shared" si="107"/>
        <v>-58</v>
      </c>
      <c r="AI438" s="8">
        <f t="shared" si="108"/>
        <v>-57</v>
      </c>
    </row>
    <row r="439" spans="23:35">
      <c r="W439" s="50">
        <v>51.4</v>
      </c>
      <c r="X439" s="8">
        <f t="shared" si="98"/>
        <v>-58</v>
      </c>
      <c r="Y439" s="8">
        <f t="shared" si="99"/>
        <v>-57</v>
      </c>
      <c r="Z439" s="8">
        <f t="shared" si="97"/>
        <v>-55</v>
      </c>
      <c r="AA439" s="8">
        <f t="shared" si="100"/>
        <v>-52</v>
      </c>
      <c r="AB439" s="8">
        <f t="shared" si="101"/>
        <v>-53</v>
      </c>
      <c r="AC439" s="8">
        <f t="shared" si="102"/>
        <v>-55</v>
      </c>
      <c r="AD439" s="8" t="str">
        <f t="shared" si="103"/>
        <v>50+</v>
      </c>
      <c r="AE439" s="8" t="str">
        <f t="shared" si="104"/>
        <v>50+</v>
      </c>
      <c r="AF439" s="8" t="str">
        <f t="shared" si="105"/>
        <v>34+</v>
      </c>
      <c r="AG439" s="8" t="str">
        <f t="shared" si="106"/>
        <v>34+</v>
      </c>
      <c r="AH439" s="8">
        <f t="shared" si="107"/>
        <v>-58</v>
      </c>
      <c r="AI439" s="8">
        <f t="shared" si="108"/>
        <v>-57</v>
      </c>
    </row>
    <row r="440" spans="23:35">
      <c r="W440" s="49">
        <v>51.5</v>
      </c>
      <c r="X440" s="8">
        <f t="shared" si="98"/>
        <v>-58</v>
      </c>
      <c r="Y440" s="8">
        <f t="shared" si="99"/>
        <v>-57</v>
      </c>
      <c r="Z440" s="8">
        <f t="shared" si="97"/>
        <v>-55</v>
      </c>
      <c r="AA440" s="8">
        <f t="shared" si="100"/>
        <v>-52</v>
      </c>
      <c r="AB440" s="8">
        <f t="shared" si="101"/>
        <v>-53</v>
      </c>
      <c r="AC440" s="8">
        <f t="shared" si="102"/>
        <v>-55</v>
      </c>
      <c r="AD440" s="8" t="str">
        <f t="shared" si="103"/>
        <v>50+</v>
      </c>
      <c r="AE440" s="8" t="str">
        <f t="shared" si="104"/>
        <v>50+</v>
      </c>
      <c r="AF440" s="8" t="str">
        <f t="shared" si="105"/>
        <v>34+</v>
      </c>
      <c r="AG440" s="8" t="str">
        <f t="shared" si="106"/>
        <v>34+</v>
      </c>
      <c r="AH440" s="8">
        <f t="shared" si="107"/>
        <v>-58</v>
      </c>
      <c r="AI440" s="8">
        <f t="shared" si="108"/>
        <v>-57</v>
      </c>
    </row>
    <row r="441" spans="23:35">
      <c r="W441" s="50">
        <v>51.6</v>
      </c>
      <c r="X441" s="8">
        <f t="shared" si="98"/>
        <v>-58</v>
      </c>
      <c r="Y441" s="8">
        <f t="shared" si="99"/>
        <v>-57</v>
      </c>
      <c r="Z441" s="8">
        <f t="shared" si="97"/>
        <v>-55</v>
      </c>
      <c r="AA441" s="8">
        <f t="shared" si="100"/>
        <v>-52</v>
      </c>
      <c r="AB441" s="8">
        <f t="shared" si="101"/>
        <v>-53</v>
      </c>
      <c r="AC441" s="8">
        <f t="shared" si="102"/>
        <v>-55</v>
      </c>
      <c r="AD441" s="8" t="str">
        <f t="shared" si="103"/>
        <v>50+</v>
      </c>
      <c r="AE441" s="8" t="str">
        <f t="shared" si="104"/>
        <v>50+</v>
      </c>
      <c r="AF441" s="8" t="str">
        <f t="shared" si="105"/>
        <v>34+</v>
      </c>
      <c r="AG441" s="8" t="str">
        <f t="shared" si="106"/>
        <v>34+</v>
      </c>
      <c r="AH441" s="8">
        <f t="shared" si="107"/>
        <v>-58</v>
      </c>
      <c r="AI441" s="8">
        <f t="shared" si="108"/>
        <v>-57</v>
      </c>
    </row>
    <row r="442" spans="23:35">
      <c r="W442" s="49">
        <v>51.7</v>
      </c>
      <c r="X442" s="8">
        <f t="shared" si="98"/>
        <v>-58</v>
      </c>
      <c r="Y442" s="8">
        <f t="shared" si="99"/>
        <v>-57</v>
      </c>
      <c r="Z442" s="8">
        <f t="shared" si="97"/>
        <v>-55</v>
      </c>
      <c r="AA442" s="8">
        <f t="shared" si="100"/>
        <v>-52</v>
      </c>
      <c r="AB442" s="8">
        <f t="shared" si="101"/>
        <v>-53</v>
      </c>
      <c r="AC442" s="8">
        <f t="shared" si="102"/>
        <v>-55</v>
      </c>
      <c r="AD442" s="8" t="str">
        <f t="shared" si="103"/>
        <v>50+</v>
      </c>
      <c r="AE442" s="8" t="str">
        <f t="shared" si="104"/>
        <v>50+</v>
      </c>
      <c r="AF442" s="8" t="str">
        <f t="shared" si="105"/>
        <v>34+</v>
      </c>
      <c r="AG442" s="8" t="str">
        <f t="shared" si="106"/>
        <v>34+</v>
      </c>
      <c r="AH442" s="8">
        <f t="shared" si="107"/>
        <v>-58</v>
      </c>
      <c r="AI442" s="8">
        <f t="shared" si="108"/>
        <v>-57</v>
      </c>
    </row>
    <row r="443" spans="23:35">
      <c r="W443" s="50">
        <v>51.8</v>
      </c>
      <c r="X443" s="8">
        <f t="shared" si="98"/>
        <v>-58</v>
      </c>
      <c r="Y443" s="8">
        <f t="shared" si="99"/>
        <v>-57</v>
      </c>
      <c r="Z443" s="8">
        <f t="shared" si="97"/>
        <v>-55</v>
      </c>
      <c r="AA443" s="8">
        <f t="shared" si="100"/>
        <v>-52</v>
      </c>
      <c r="AB443" s="8">
        <f t="shared" si="101"/>
        <v>-53</v>
      </c>
      <c r="AC443" s="8">
        <f t="shared" si="102"/>
        <v>-55</v>
      </c>
      <c r="AD443" s="8" t="str">
        <f t="shared" si="103"/>
        <v>50+</v>
      </c>
      <c r="AE443" s="8" t="str">
        <f t="shared" si="104"/>
        <v>50+</v>
      </c>
      <c r="AF443" s="8" t="str">
        <f t="shared" si="105"/>
        <v>34+</v>
      </c>
      <c r="AG443" s="8" t="str">
        <f t="shared" si="106"/>
        <v>34+</v>
      </c>
      <c r="AH443" s="8">
        <f t="shared" si="107"/>
        <v>-58</v>
      </c>
      <c r="AI443" s="8">
        <f t="shared" si="108"/>
        <v>-57</v>
      </c>
    </row>
    <row r="444" spans="23:35">
      <c r="W444" s="49">
        <v>51.9</v>
      </c>
      <c r="X444" s="8">
        <f t="shared" si="98"/>
        <v>-58</v>
      </c>
      <c r="Y444" s="8">
        <f t="shared" si="99"/>
        <v>-57</v>
      </c>
      <c r="Z444" s="8">
        <f t="shared" si="97"/>
        <v>-55</v>
      </c>
      <c r="AA444" s="8">
        <f t="shared" si="100"/>
        <v>-52</v>
      </c>
      <c r="AB444" s="8">
        <f t="shared" si="101"/>
        <v>-53</v>
      </c>
      <c r="AC444" s="8">
        <f t="shared" si="102"/>
        <v>-55</v>
      </c>
      <c r="AD444" s="8" t="str">
        <f t="shared" si="103"/>
        <v>50+</v>
      </c>
      <c r="AE444" s="8" t="str">
        <f t="shared" si="104"/>
        <v>50+</v>
      </c>
      <c r="AF444" s="8" t="str">
        <f t="shared" si="105"/>
        <v>34+</v>
      </c>
      <c r="AG444" s="8" t="str">
        <f t="shared" si="106"/>
        <v>34+</v>
      </c>
      <c r="AH444" s="8">
        <f t="shared" si="107"/>
        <v>-58</v>
      </c>
      <c r="AI444" s="8">
        <f t="shared" si="108"/>
        <v>-57</v>
      </c>
    </row>
    <row r="445" spans="23:35">
      <c r="W445" s="50">
        <v>52</v>
      </c>
      <c r="X445" s="8">
        <f t="shared" si="98"/>
        <v>-58</v>
      </c>
      <c r="Y445" s="8">
        <f t="shared" si="99"/>
        <v>-57</v>
      </c>
      <c r="Z445" s="8">
        <f t="shared" si="97"/>
        <v>-55</v>
      </c>
      <c r="AA445" s="8">
        <f t="shared" si="100"/>
        <v>-55</v>
      </c>
      <c r="AB445" s="8">
        <f t="shared" si="101"/>
        <v>-53</v>
      </c>
      <c r="AC445" s="8">
        <f t="shared" si="102"/>
        <v>-55</v>
      </c>
      <c r="AD445" s="8" t="str">
        <f t="shared" si="103"/>
        <v>50+</v>
      </c>
      <c r="AE445" s="8" t="str">
        <f t="shared" si="104"/>
        <v>50+</v>
      </c>
      <c r="AF445" s="8" t="str">
        <f t="shared" si="105"/>
        <v>34+</v>
      </c>
      <c r="AG445" s="8" t="str">
        <f t="shared" si="106"/>
        <v>34+</v>
      </c>
      <c r="AH445" s="8">
        <f t="shared" si="107"/>
        <v>-58</v>
      </c>
      <c r="AI445" s="8">
        <f t="shared" si="108"/>
        <v>-57</v>
      </c>
    </row>
    <row r="446" spans="23:35">
      <c r="W446" s="49">
        <v>52.1</v>
      </c>
      <c r="X446" s="8">
        <f t="shared" si="98"/>
        <v>-58</v>
      </c>
      <c r="Y446" s="8">
        <f t="shared" si="99"/>
        <v>-57</v>
      </c>
      <c r="Z446" s="8">
        <f t="shared" si="97"/>
        <v>-55</v>
      </c>
      <c r="AA446" s="8">
        <f t="shared" si="100"/>
        <v>-55</v>
      </c>
      <c r="AB446" s="8">
        <f t="shared" si="101"/>
        <v>-53</v>
      </c>
      <c r="AC446" s="8">
        <f t="shared" si="102"/>
        <v>-55</v>
      </c>
      <c r="AD446" s="8" t="str">
        <f t="shared" si="103"/>
        <v>50+</v>
      </c>
      <c r="AE446" s="8" t="str">
        <f t="shared" si="104"/>
        <v>50+</v>
      </c>
      <c r="AF446" s="8" t="str">
        <f t="shared" si="105"/>
        <v>34+</v>
      </c>
      <c r="AG446" s="8" t="str">
        <f t="shared" si="106"/>
        <v>34+</v>
      </c>
      <c r="AH446" s="8">
        <f t="shared" si="107"/>
        <v>-58</v>
      </c>
      <c r="AI446" s="8">
        <f t="shared" si="108"/>
        <v>-57</v>
      </c>
    </row>
    <row r="447" spans="23:35">
      <c r="W447" s="50">
        <v>52.2</v>
      </c>
      <c r="X447" s="8">
        <f t="shared" si="98"/>
        <v>-58</v>
      </c>
      <c r="Y447" s="8">
        <f t="shared" si="99"/>
        <v>-57</v>
      </c>
      <c r="Z447" s="8">
        <f t="shared" si="97"/>
        <v>-55</v>
      </c>
      <c r="AA447" s="8">
        <f t="shared" si="100"/>
        <v>-55</v>
      </c>
      <c r="AB447" s="8">
        <f t="shared" si="101"/>
        <v>-53</v>
      </c>
      <c r="AC447" s="8">
        <f t="shared" si="102"/>
        <v>-55</v>
      </c>
      <c r="AD447" s="8" t="str">
        <f t="shared" si="103"/>
        <v>50+</v>
      </c>
      <c r="AE447" s="8" t="str">
        <f t="shared" si="104"/>
        <v>50+</v>
      </c>
      <c r="AF447" s="8" t="str">
        <f t="shared" si="105"/>
        <v>34+</v>
      </c>
      <c r="AG447" s="8" t="str">
        <f t="shared" si="106"/>
        <v>34+</v>
      </c>
      <c r="AH447" s="8">
        <f t="shared" si="107"/>
        <v>-58</v>
      </c>
      <c r="AI447" s="8">
        <f t="shared" si="108"/>
        <v>-57</v>
      </c>
    </row>
    <row r="448" spans="23:35">
      <c r="W448" s="49">
        <v>52.3</v>
      </c>
      <c r="X448" s="8">
        <f t="shared" si="98"/>
        <v>-58</v>
      </c>
      <c r="Y448" s="8">
        <f t="shared" si="99"/>
        <v>-57</v>
      </c>
      <c r="Z448" s="8">
        <f t="shared" si="97"/>
        <v>-55</v>
      </c>
      <c r="AA448" s="8">
        <f t="shared" si="100"/>
        <v>-55</v>
      </c>
      <c r="AB448" s="8">
        <f t="shared" si="101"/>
        <v>-53</v>
      </c>
      <c r="AC448" s="8">
        <f t="shared" si="102"/>
        <v>-55</v>
      </c>
      <c r="AD448" s="8" t="str">
        <f t="shared" si="103"/>
        <v>50+</v>
      </c>
      <c r="AE448" s="8" t="str">
        <f t="shared" si="104"/>
        <v>50+</v>
      </c>
      <c r="AF448" s="8" t="str">
        <f t="shared" si="105"/>
        <v>34+</v>
      </c>
      <c r="AG448" s="8" t="str">
        <f t="shared" si="106"/>
        <v>34+</v>
      </c>
      <c r="AH448" s="8">
        <f t="shared" si="107"/>
        <v>-58</v>
      </c>
      <c r="AI448" s="8">
        <f t="shared" si="108"/>
        <v>-57</v>
      </c>
    </row>
    <row r="449" spans="23:35">
      <c r="W449" s="50">
        <v>52.4</v>
      </c>
      <c r="X449" s="8">
        <f t="shared" si="98"/>
        <v>-58</v>
      </c>
      <c r="Y449" s="8">
        <f t="shared" si="99"/>
        <v>-57</v>
      </c>
      <c r="Z449" s="8">
        <f t="shared" si="97"/>
        <v>-55</v>
      </c>
      <c r="AA449" s="8">
        <f t="shared" si="100"/>
        <v>-55</v>
      </c>
      <c r="AB449" s="8">
        <f t="shared" si="101"/>
        <v>-53</v>
      </c>
      <c r="AC449" s="8">
        <f t="shared" si="102"/>
        <v>-55</v>
      </c>
      <c r="AD449" s="8" t="str">
        <f t="shared" si="103"/>
        <v>50+</v>
      </c>
      <c r="AE449" s="8" t="str">
        <f t="shared" si="104"/>
        <v>50+</v>
      </c>
      <c r="AF449" s="8" t="str">
        <f t="shared" si="105"/>
        <v>34+</v>
      </c>
      <c r="AG449" s="8" t="str">
        <f t="shared" si="106"/>
        <v>34+</v>
      </c>
      <c r="AH449" s="8">
        <f t="shared" si="107"/>
        <v>-58</v>
      </c>
      <c r="AI449" s="8">
        <f t="shared" si="108"/>
        <v>-57</v>
      </c>
    </row>
    <row r="450" spans="23:35">
      <c r="W450" s="49">
        <v>52.5</v>
      </c>
      <c r="X450" s="8">
        <f t="shared" si="98"/>
        <v>-58</v>
      </c>
      <c r="Y450" s="8">
        <f t="shared" si="99"/>
        <v>-57</v>
      </c>
      <c r="Z450" s="8">
        <f t="shared" si="97"/>
        <v>-55</v>
      </c>
      <c r="AA450" s="8">
        <f t="shared" si="100"/>
        <v>-55</v>
      </c>
      <c r="AB450" s="8">
        <f t="shared" si="101"/>
        <v>-53</v>
      </c>
      <c r="AC450" s="8">
        <f t="shared" si="102"/>
        <v>-55</v>
      </c>
      <c r="AD450" s="8" t="str">
        <f t="shared" si="103"/>
        <v>50+</v>
      </c>
      <c r="AE450" s="8" t="str">
        <f t="shared" si="104"/>
        <v>50+</v>
      </c>
      <c r="AF450" s="8" t="str">
        <f t="shared" si="105"/>
        <v>34+</v>
      </c>
      <c r="AG450" s="8" t="str">
        <f t="shared" si="106"/>
        <v>34+</v>
      </c>
      <c r="AH450" s="8">
        <f t="shared" si="107"/>
        <v>-58</v>
      </c>
      <c r="AI450" s="8">
        <f t="shared" si="108"/>
        <v>-57</v>
      </c>
    </row>
    <row r="451" spans="23:35">
      <c r="W451" s="50">
        <v>52.6</v>
      </c>
      <c r="X451" s="8">
        <f t="shared" si="98"/>
        <v>-58</v>
      </c>
      <c r="Y451" s="8">
        <f t="shared" si="99"/>
        <v>-57</v>
      </c>
      <c r="Z451" s="8">
        <f t="shared" si="97"/>
        <v>-55</v>
      </c>
      <c r="AA451" s="8">
        <f t="shared" si="100"/>
        <v>-55</v>
      </c>
      <c r="AB451" s="8">
        <f t="shared" si="101"/>
        <v>-53</v>
      </c>
      <c r="AC451" s="8">
        <f t="shared" si="102"/>
        <v>-55</v>
      </c>
      <c r="AD451" s="8" t="str">
        <f t="shared" si="103"/>
        <v>50+</v>
      </c>
      <c r="AE451" s="8" t="str">
        <f t="shared" si="104"/>
        <v>50+</v>
      </c>
      <c r="AF451" s="8" t="str">
        <f t="shared" si="105"/>
        <v>34+</v>
      </c>
      <c r="AG451" s="8" t="str">
        <f t="shared" si="106"/>
        <v>34+</v>
      </c>
      <c r="AH451" s="8">
        <f t="shared" si="107"/>
        <v>-58</v>
      </c>
      <c r="AI451" s="8">
        <f t="shared" si="108"/>
        <v>-57</v>
      </c>
    </row>
    <row r="452" spans="23:35">
      <c r="W452" s="49">
        <v>52.7</v>
      </c>
      <c r="X452" s="8">
        <f t="shared" si="98"/>
        <v>-58</v>
      </c>
      <c r="Y452" s="8">
        <f t="shared" si="99"/>
        <v>-57</v>
      </c>
      <c r="Z452" s="8">
        <f t="shared" si="97"/>
        <v>-55</v>
      </c>
      <c r="AA452" s="8">
        <f t="shared" si="100"/>
        <v>-55</v>
      </c>
      <c r="AB452" s="8">
        <f t="shared" si="101"/>
        <v>-53</v>
      </c>
      <c r="AC452" s="8">
        <f t="shared" si="102"/>
        <v>-55</v>
      </c>
      <c r="AD452" s="8" t="str">
        <f t="shared" si="103"/>
        <v>50+</v>
      </c>
      <c r="AE452" s="8" t="str">
        <f t="shared" si="104"/>
        <v>50+</v>
      </c>
      <c r="AF452" s="8" t="str">
        <f t="shared" si="105"/>
        <v>34+</v>
      </c>
      <c r="AG452" s="8" t="str">
        <f t="shared" si="106"/>
        <v>34+</v>
      </c>
      <c r="AH452" s="8">
        <f t="shared" si="107"/>
        <v>-58</v>
      </c>
      <c r="AI452" s="8">
        <f t="shared" si="108"/>
        <v>-57</v>
      </c>
    </row>
    <row r="453" spans="23:35">
      <c r="W453" s="50">
        <v>52.8</v>
      </c>
      <c r="X453" s="8">
        <f t="shared" si="98"/>
        <v>-58</v>
      </c>
      <c r="Y453" s="8">
        <f t="shared" si="99"/>
        <v>-57</v>
      </c>
      <c r="Z453" s="8">
        <f t="shared" si="97"/>
        <v>-55</v>
      </c>
      <c r="AA453" s="8">
        <f t="shared" si="100"/>
        <v>-55</v>
      </c>
      <c r="AB453" s="8">
        <f t="shared" si="101"/>
        <v>-53</v>
      </c>
      <c r="AC453" s="8">
        <f t="shared" si="102"/>
        <v>-55</v>
      </c>
      <c r="AD453" s="8" t="str">
        <f t="shared" si="103"/>
        <v>50+</v>
      </c>
      <c r="AE453" s="8" t="str">
        <f t="shared" si="104"/>
        <v>50+</v>
      </c>
      <c r="AF453" s="8" t="str">
        <f t="shared" si="105"/>
        <v>34+</v>
      </c>
      <c r="AG453" s="8" t="str">
        <f t="shared" si="106"/>
        <v>34+</v>
      </c>
      <c r="AH453" s="8">
        <f t="shared" si="107"/>
        <v>-58</v>
      </c>
      <c r="AI453" s="8">
        <f t="shared" si="108"/>
        <v>-57</v>
      </c>
    </row>
    <row r="454" spans="23:35">
      <c r="W454" s="49">
        <v>52.9</v>
      </c>
      <c r="X454" s="8">
        <f t="shared" si="98"/>
        <v>-58</v>
      </c>
      <c r="Y454" s="8">
        <f t="shared" si="99"/>
        <v>-57</v>
      </c>
      <c r="Z454" s="8">
        <f t="shared" si="97"/>
        <v>-55</v>
      </c>
      <c r="AA454" s="8">
        <f t="shared" si="100"/>
        <v>-55</v>
      </c>
      <c r="AB454" s="8">
        <f t="shared" si="101"/>
        <v>-53</v>
      </c>
      <c r="AC454" s="8">
        <f t="shared" si="102"/>
        <v>-55</v>
      </c>
      <c r="AD454" s="8" t="str">
        <f t="shared" si="103"/>
        <v>50+</v>
      </c>
      <c r="AE454" s="8" t="str">
        <f t="shared" si="104"/>
        <v>50+</v>
      </c>
      <c r="AF454" s="8" t="str">
        <f t="shared" si="105"/>
        <v>34+</v>
      </c>
      <c r="AG454" s="8" t="str">
        <f t="shared" si="106"/>
        <v>34+</v>
      </c>
      <c r="AH454" s="8">
        <f t="shared" si="107"/>
        <v>-58</v>
      </c>
      <c r="AI454" s="8">
        <f t="shared" si="108"/>
        <v>-57</v>
      </c>
    </row>
    <row r="455" spans="23:35">
      <c r="W455" s="50">
        <v>53</v>
      </c>
      <c r="X455" s="8">
        <f t="shared" si="98"/>
        <v>-58</v>
      </c>
      <c r="Y455" s="8">
        <f t="shared" si="99"/>
        <v>-57</v>
      </c>
      <c r="Z455" s="8">
        <f t="shared" si="97"/>
        <v>-55</v>
      </c>
      <c r="AA455" s="8">
        <f t="shared" si="100"/>
        <v>-55</v>
      </c>
      <c r="AB455" s="8">
        <f t="shared" si="101"/>
        <v>-57</v>
      </c>
      <c r="AC455" s="8">
        <f t="shared" si="102"/>
        <v>-55</v>
      </c>
      <c r="AD455" s="8" t="str">
        <f t="shared" si="103"/>
        <v>50+</v>
      </c>
      <c r="AE455" s="8" t="str">
        <f t="shared" si="104"/>
        <v>50+</v>
      </c>
      <c r="AF455" s="8" t="str">
        <f t="shared" si="105"/>
        <v>34+</v>
      </c>
      <c r="AG455" s="8" t="str">
        <f t="shared" si="106"/>
        <v>34+</v>
      </c>
      <c r="AH455" s="8">
        <f t="shared" si="107"/>
        <v>-58</v>
      </c>
      <c r="AI455" s="8">
        <f t="shared" si="108"/>
        <v>-57</v>
      </c>
    </row>
    <row r="456" spans="23:35">
      <c r="W456" s="49">
        <v>53.1</v>
      </c>
      <c r="X456" s="8">
        <f t="shared" si="98"/>
        <v>-58</v>
      </c>
      <c r="Y456" s="8">
        <f t="shared" si="99"/>
        <v>-57</v>
      </c>
      <c r="Z456" s="8">
        <f t="shared" si="97"/>
        <v>-55</v>
      </c>
      <c r="AA456" s="8">
        <f t="shared" si="100"/>
        <v>-55</v>
      </c>
      <c r="AB456" s="8">
        <f t="shared" si="101"/>
        <v>-57</v>
      </c>
      <c r="AC456" s="8">
        <f t="shared" si="102"/>
        <v>-55</v>
      </c>
      <c r="AD456" s="8" t="str">
        <f t="shared" si="103"/>
        <v>50+</v>
      </c>
      <c r="AE456" s="8" t="str">
        <f t="shared" si="104"/>
        <v>50+</v>
      </c>
      <c r="AF456" s="8" t="str">
        <f t="shared" si="105"/>
        <v>34+</v>
      </c>
      <c r="AG456" s="8" t="str">
        <f t="shared" si="106"/>
        <v>34+</v>
      </c>
      <c r="AH456" s="8">
        <f t="shared" si="107"/>
        <v>-58</v>
      </c>
      <c r="AI456" s="8">
        <f t="shared" si="108"/>
        <v>-57</v>
      </c>
    </row>
    <row r="457" spans="23:35">
      <c r="W457" s="50">
        <v>53.2</v>
      </c>
      <c r="X457" s="8">
        <f t="shared" si="98"/>
        <v>-58</v>
      </c>
      <c r="Y457" s="8">
        <f t="shared" si="99"/>
        <v>-57</v>
      </c>
      <c r="Z457" s="8">
        <f t="shared" si="97"/>
        <v>-55</v>
      </c>
      <c r="AA457" s="8">
        <f t="shared" si="100"/>
        <v>-55</v>
      </c>
      <c r="AB457" s="8">
        <f t="shared" si="101"/>
        <v>-57</v>
      </c>
      <c r="AC457" s="8">
        <f t="shared" si="102"/>
        <v>-55</v>
      </c>
      <c r="AD457" s="8" t="str">
        <f t="shared" si="103"/>
        <v>50+</v>
      </c>
      <c r="AE457" s="8" t="str">
        <f t="shared" si="104"/>
        <v>50+</v>
      </c>
      <c r="AF457" s="8" t="str">
        <f t="shared" si="105"/>
        <v>34+</v>
      </c>
      <c r="AG457" s="8" t="str">
        <f t="shared" si="106"/>
        <v>34+</v>
      </c>
      <c r="AH457" s="8">
        <f t="shared" si="107"/>
        <v>-58</v>
      </c>
      <c r="AI457" s="8">
        <f t="shared" si="108"/>
        <v>-57</v>
      </c>
    </row>
    <row r="458" spans="23:35">
      <c r="W458" s="49">
        <v>53.3</v>
      </c>
      <c r="X458" s="8">
        <f t="shared" si="98"/>
        <v>-58</v>
      </c>
      <c r="Y458" s="8">
        <f t="shared" si="99"/>
        <v>-57</v>
      </c>
      <c r="Z458" s="8">
        <f t="shared" si="97"/>
        <v>-55</v>
      </c>
      <c r="AA458" s="8">
        <f t="shared" si="100"/>
        <v>-55</v>
      </c>
      <c r="AB458" s="8">
        <f t="shared" si="101"/>
        <v>-57</v>
      </c>
      <c r="AC458" s="8">
        <f t="shared" si="102"/>
        <v>-55</v>
      </c>
      <c r="AD458" s="8" t="str">
        <f t="shared" si="103"/>
        <v>50+</v>
      </c>
      <c r="AE458" s="8" t="str">
        <f t="shared" si="104"/>
        <v>50+</v>
      </c>
      <c r="AF458" s="8" t="str">
        <f t="shared" si="105"/>
        <v>34+</v>
      </c>
      <c r="AG458" s="8" t="str">
        <f t="shared" si="106"/>
        <v>34+</v>
      </c>
      <c r="AH458" s="8">
        <f t="shared" si="107"/>
        <v>-58</v>
      </c>
      <c r="AI458" s="8">
        <f t="shared" si="108"/>
        <v>-57</v>
      </c>
    </row>
    <row r="459" spans="23:35">
      <c r="W459" s="50">
        <v>53.4</v>
      </c>
      <c r="X459" s="8">
        <f t="shared" si="98"/>
        <v>-58</v>
      </c>
      <c r="Y459" s="8">
        <f t="shared" si="99"/>
        <v>-57</v>
      </c>
      <c r="Z459" s="8">
        <f t="shared" si="97"/>
        <v>-55</v>
      </c>
      <c r="AA459" s="8">
        <f t="shared" si="100"/>
        <v>-55</v>
      </c>
      <c r="AB459" s="8">
        <f t="shared" si="101"/>
        <v>-57</v>
      </c>
      <c r="AC459" s="8">
        <f t="shared" si="102"/>
        <v>-55</v>
      </c>
      <c r="AD459" s="8" t="str">
        <f t="shared" si="103"/>
        <v>50+</v>
      </c>
      <c r="AE459" s="8" t="str">
        <f t="shared" si="104"/>
        <v>50+</v>
      </c>
      <c r="AF459" s="8" t="str">
        <f t="shared" si="105"/>
        <v>34+</v>
      </c>
      <c r="AG459" s="8" t="str">
        <f t="shared" si="106"/>
        <v>34+</v>
      </c>
      <c r="AH459" s="8">
        <f t="shared" si="107"/>
        <v>-58</v>
      </c>
      <c r="AI459" s="8">
        <f t="shared" si="108"/>
        <v>-57</v>
      </c>
    </row>
    <row r="460" spans="23:35">
      <c r="W460" s="49">
        <v>53.5</v>
      </c>
      <c r="X460" s="8">
        <f t="shared" si="98"/>
        <v>-58</v>
      </c>
      <c r="Y460" s="8">
        <f t="shared" si="99"/>
        <v>-57</v>
      </c>
      <c r="Z460" s="8">
        <f t="shared" si="97"/>
        <v>-55</v>
      </c>
      <c r="AA460" s="8">
        <f t="shared" si="100"/>
        <v>-55</v>
      </c>
      <c r="AB460" s="8">
        <f t="shared" si="101"/>
        <v>-57</v>
      </c>
      <c r="AC460" s="8">
        <f t="shared" si="102"/>
        <v>-55</v>
      </c>
      <c r="AD460" s="8" t="str">
        <f t="shared" si="103"/>
        <v>50+</v>
      </c>
      <c r="AE460" s="8" t="str">
        <f t="shared" si="104"/>
        <v>50+</v>
      </c>
      <c r="AF460" s="8" t="str">
        <f t="shared" si="105"/>
        <v>34+</v>
      </c>
      <c r="AG460" s="8" t="str">
        <f t="shared" si="106"/>
        <v>34+</v>
      </c>
      <c r="AH460" s="8">
        <f t="shared" si="107"/>
        <v>-58</v>
      </c>
      <c r="AI460" s="8">
        <f t="shared" si="108"/>
        <v>-57</v>
      </c>
    </row>
    <row r="461" spans="23:35">
      <c r="W461" s="50">
        <v>53.6</v>
      </c>
      <c r="X461" s="8">
        <f t="shared" si="98"/>
        <v>-58</v>
      </c>
      <c r="Y461" s="8">
        <f t="shared" si="99"/>
        <v>-57</v>
      </c>
      <c r="Z461" s="8">
        <f t="shared" si="97"/>
        <v>-55</v>
      </c>
      <c r="AA461" s="8">
        <f t="shared" si="100"/>
        <v>-55</v>
      </c>
      <c r="AB461" s="8">
        <f t="shared" si="101"/>
        <v>-57</v>
      </c>
      <c r="AC461" s="8">
        <f t="shared" si="102"/>
        <v>-55</v>
      </c>
      <c r="AD461" s="8" t="str">
        <f t="shared" si="103"/>
        <v>50+</v>
      </c>
      <c r="AE461" s="8" t="str">
        <f t="shared" si="104"/>
        <v>50+</v>
      </c>
      <c r="AF461" s="8" t="str">
        <f t="shared" si="105"/>
        <v>34+</v>
      </c>
      <c r="AG461" s="8" t="str">
        <f t="shared" si="106"/>
        <v>34+</v>
      </c>
      <c r="AH461" s="8">
        <f t="shared" si="107"/>
        <v>-58</v>
      </c>
      <c r="AI461" s="8">
        <f t="shared" si="108"/>
        <v>-57</v>
      </c>
    </row>
    <row r="462" spans="23:35">
      <c r="W462" s="49">
        <v>53.7</v>
      </c>
      <c r="X462" s="8">
        <f t="shared" si="98"/>
        <v>-58</v>
      </c>
      <c r="Y462" s="8">
        <f t="shared" si="99"/>
        <v>-57</v>
      </c>
      <c r="Z462" s="8">
        <f t="shared" si="97"/>
        <v>-55</v>
      </c>
      <c r="AA462" s="8">
        <f t="shared" si="100"/>
        <v>-55</v>
      </c>
      <c r="AB462" s="8">
        <f t="shared" si="101"/>
        <v>-57</v>
      </c>
      <c r="AC462" s="8">
        <f t="shared" si="102"/>
        <v>-55</v>
      </c>
      <c r="AD462" s="8" t="str">
        <f t="shared" si="103"/>
        <v>50+</v>
      </c>
      <c r="AE462" s="8" t="str">
        <f t="shared" si="104"/>
        <v>50+</v>
      </c>
      <c r="AF462" s="8" t="str">
        <f t="shared" si="105"/>
        <v>34+</v>
      </c>
      <c r="AG462" s="8" t="str">
        <f t="shared" si="106"/>
        <v>34+</v>
      </c>
      <c r="AH462" s="8">
        <f t="shared" si="107"/>
        <v>-58</v>
      </c>
      <c r="AI462" s="8">
        <f t="shared" si="108"/>
        <v>-57</v>
      </c>
    </row>
    <row r="463" spans="23:35">
      <c r="W463" s="50">
        <v>53.8</v>
      </c>
      <c r="X463" s="8">
        <f t="shared" si="98"/>
        <v>-58</v>
      </c>
      <c r="Y463" s="8">
        <f t="shared" si="99"/>
        <v>-57</v>
      </c>
      <c r="Z463" s="8">
        <f t="shared" si="97"/>
        <v>-55</v>
      </c>
      <c r="AA463" s="8">
        <f t="shared" si="100"/>
        <v>-55</v>
      </c>
      <c r="AB463" s="8">
        <f t="shared" si="101"/>
        <v>-57</v>
      </c>
      <c r="AC463" s="8">
        <f t="shared" si="102"/>
        <v>-55</v>
      </c>
      <c r="AD463" s="8" t="str">
        <f t="shared" si="103"/>
        <v>50+</v>
      </c>
      <c r="AE463" s="8" t="str">
        <f t="shared" si="104"/>
        <v>50+</v>
      </c>
      <c r="AF463" s="8" t="str">
        <f t="shared" si="105"/>
        <v>34+</v>
      </c>
      <c r="AG463" s="8" t="str">
        <f t="shared" si="106"/>
        <v>34+</v>
      </c>
      <c r="AH463" s="8">
        <f t="shared" si="107"/>
        <v>-58</v>
      </c>
      <c r="AI463" s="8">
        <f t="shared" si="108"/>
        <v>-57</v>
      </c>
    </row>
    <row r="464" spans="23:35">
      <c r="W464" s="49">
        <v>53.9</v>
      </c>
      <c r="X464" s="8">
        <f t="shared" si="98"/>
        <v>-58</v>
      </c>
      <c r="Y464" s="8">
        <f t="shared" si="99"/>
        <v>-57</v>
      </c>
      <c r="Z464" s="8">
        <f t="shared" si="97"/>
        <v>-55</v>
      </c>
      <c r="AA464" s="8">
        <f t="shared" si="100"/>
        <v>-55</v>
      </c>
      <c r="AB464" s="8">
        <f t="shared" si="101"/>
        <v>-57</v>
      </c>
      <c r="AC464" s="8">
        <f t="shared" si="102"/>
        <v>-55</v>
      </c>
      <c r="AD464" s="8" t="str">
        <f t="shared" si="103"/>
        <v>50+</v>
      </c>
      <c r="AE464" s="8" t="str">
        <f t="shared" si="104"/>
        <v>50+</v>
      </c>
      <c r="AF464" s="8" t="str">
        <f t="shared" si="105"/>
        <v>34+</v>
      </c>
      <c r="AG464" s="8" t="str">
        <f t="shared" si="106"/>
        <v>34+</v>
      </c>
      <c r="AH464" s="8">
        <f t="shared" si="107"/>
        <v>-58</v>
      </c>
      <c r="AI464" s="8">
        <f t="shared" si="108"/>
        <v>-57</v>
      </c>
    </row>
    <row r="465" spans="23:35">
      <c r="W465" s="50">
        <v>54</v>
      </c>
      <c r="X465" s="8">
        <f t="shared" si="98"/>
        <v>-58</v>
      </c>
      <c r="Y465" s="8">
        <f t="shared" si="99"/>
        <v>-57</v>
      </c>
      <c r="Z465" s="8">
        <f t="shared" si="97"/>
        <v>-55</v>
      </c>
      <c r="AA465" s="8">
        <f t="shared" si="100"/>
        <v>-55</v>
      </c>
      <c r="AB465" s="8">
        <f t="shared" si="101"/>
        <v>-57</v>
      </c>
      <c r="AC465" s="8">
        <f t="shared" si="102"/>
        <v>-55</v>
      </c>
      <c r="AD465" s="8" t="str">
        <f t="shared" si="103"/>
        <v>50+</v>
      </c>
      <c r="AE465" s="8" t="str">
        <f t="shared" si="104"/>
        <v>50+</v>
      </c>
      <c r="AF465" s="8" t="str">
        <f t="shared" si="105"/>
        <v>34+</v>
      </c>
      <c r="AG465" s="8" t="str">
        <f t="shared" si="106"/>
        <v>34+</v>
      </c>
      <c r="AH465" s="8">
        <f t="shared" si="107"/>
        <v>-58</v>
      </c>
      <c r="AI465" s="8">
        <f t="shared" si="108"/>
        <v>-57</v>
      </c>
    </row>
    <row r="466" spans="23:35">
      <c r="W466" s="49">
        <v>54.1</v>
      </c>
      <c r="X466" s="8">
        <f t="shared" si="98"/>
        <v>-58</v>
      </c>
      <c r="Y466" s="8">
        <f t="shared" si="99"/>
        <v>-57</v>
      </c>
      <c r="Z466" s="8">
        <f t="shared" si="97"/>
        <v>-55</v>
      </c>
      <c r="AA466" s="8">
        <f t="shared" si="100"/>
        <v>-55</v>
      </c>
      <c r="AB466" s="8">
        <f t="shared" si="101"/>
        <v>-57</v>
      </c>
      <c r="AC466" s="8">
        <f t="shared" si="102"/>
        <v>-55</v>
      </c>
      <c r="AD466" s="8" t="str">
        <f t="shared" si="103"/>
        <v>50+</v>
      </c>
      <c r="AE466" s="8" t="str">
        <f t="shared" si="104"/>
        <v>50+</v>
      </c>
      <c r="AF466" s="8" t="str">
        <f t="shared" si="105"/>
        <v>34+</v>
      </c>
      <c r="AG466" s="8" t="str">
        <f t="shared" si="106"/>
        <v>34+</v>
      </c>
      <c r="AH466" s="8">
        <f t="shared" si="107"/>
        <v>-58</v>
      </c>
      <c r="AI466" s="8">
        <f t="shared" si="108"/>
        <v>-57</v>
      </c>
    </row>
    <row r="467" spans="23:35">
      <c r="W467" s="50">
        <v>54.2</v>
      </c>
      <c r="X467" s="8">
        <f t="shared" si="98"/>
        <v>-58</v>
      </c>
      <c r="Y467" s="8">
        <f t="shared" si="99"/>
        <v>-57</v>
      </c>
      <c r="Z467" s="8">
        <f t="shared" si="97"/>
        <v>-55</v>
      </c>
      <c r="AA467" s="8">
        <f t="shared" si="100"/>
        <v>-55</v>
      </c>
      <c r="AB467" s="8">
        <f t="shared" si="101"/>
        <v>-57</v>
      </c>
      <c r="AC467" s="8">
        <f t="shared" si="102"/>
        <v>-55</v>
      </c>
      <c r="AD467" s="8" t="str">
        <f t="shared" si="103"/>
        <v>50+</v>
      </c>
      <c r="AE467" s="8" t="str">
        <f t="shared" si="104"/>
        <v>50+</v>
      </c>
      <c r="AF467" s="8" t="str">
        <f t="shared" si="105"/>
        <v>34+</v>
      </c>
      <c r="AG467" s="8" t="str">
        <f t="shared" si="106"/>
        <v>34+</v>
      </c>
      <c r="AH467" s="8">
        <f t="shared" si="107"/>
        <v>-58</v>
      </c>
      <c r="AI467" s="8">
        <f t="shared" si="108"/>
        <v>-57</v>
      </c>
    </row>
    <row r="468" spans="23:35">
      <c r="W468" s="49">
        <v>54.3</v>
      </c>
      <c r="X468" s="8">
        <f t="shared" si="98"/>
        <v>-58</v>
      </c>
      <c r="Y468" s="8">
        <f t="shared" si="99"/>
        <v>-57</v>
      </c>
      <c r="Z468" s="8">
        <f t="shared" si="97"/>
        <v>-55</v>
      </c>
      <c r="AA468" s="8">
        <f t="shared" si="100"/>
        <v>-55</v>
      </c>
      <c r="AB468" s="8">
        <f t="shared" si="101"/>
        <v>-57</v>
      </c>
      <c r="AC468" s="8">
        <f t="shared" si="102"/>
        <v>-55</v>
      </c>
      <c r="AD468" s="8" t="str">
        <f t="shared" si="103"/>
        <v>50+</v>
      </c>
      <c r="AE468" s="8" t="str">
        <f t="shared" si="104"/>
        <v>50+</v>
      </c>
      <c r="AF468" s="8" t="str">
        <f t="shared" si="105"/>
        <v>34+</v>
      </c>
      <c r="AG468" s="8" t="str">
        <f t="shared" si="106"/>
        <v>34+</v>
      </c>
      <c r="AH468" s="8">
        <f t="shared" si="107"/>
        <v>-58</v>
      </c>
      <c r="AI468" s="8">
        <f t="shared" si="108"/>
        <v>-57</v>
      </c>
    </row>
    <row r="469" spans="23:35">
      <c r="W469" s="50">
        <v>54.4</v>
      </c>
      <c r="X469" s="8">
        <f t="shared" si="98"/>
        <v>-58</v>
      </c>
      <c r="Y469" s="8">
        <f t="shared" si="99"/>
        <v>-57</v>
      </c>
      <c r="Z469" s="8">
        <f t="shared" si="97"/>
        <v>-55</v>
      </c>
      <c r="AA469" s="8">
        <f t="shared" si="100"/>
        <v>-55</v>
      </c>
      <c r="AB469" s="8">
        <f t="shared" si="101"/>
        <v>-57</v>
      </c>
      <c r="AC469" s="8">
        <f t="shared" si="102"/>
        <v>-55</v>
      </c>
      <c r="AD469" s="8" t="str">
        <f t="shared" si="103"/>
        <v>50+</v>
      </c>
      <c r="AE469" s="8" t="str">
        <f t="shared" si="104"/>
        <v>50+</v>
      </c>
      <c r="AF469" s="8" t="str">
        <f t="shared" si="105"/>
        <v>34+</v>
      </c>
      <c r="AG469" s="8" t="str">
        <f t="shared" si="106"/>
        <v>34+</v>
      </c>
      <c r="AH469" s="8">
        <f t="shared" si="107"/>
        <v>-58</v>
      </c>
      <c r="AI469" s="8">
        <f t="shared" si="108"/>
        <v>-57</v>
      </c>
    </row>
    <row r="470" spans="23:35">
      <c r="W470" s="49">
        <v>54.5</v>
      </c>
      <c r="X470" s="8">
        <f t="shared" si="98"/>
        <v>-58</v>
      </c>
      <c r="Y470" s="8">
        <f t="shared" si="99"/>
        <v>-57</v>
      </c>
      <c r="Z470" s="8">
        <f t="shared" si="97"/>
        <v>-55</v>
      </c>
      <c r="AA470" s="8">
        <f t="shared" si="100"/>
        <v>-55</v>
      </c>
      <c r="AB470" s="8">
        <f t="shared" si="101"/>
        <v>-57</v>
      </c>
      <c r="AC470" s="8">
        <f t="shared" si="102"/>
        <v>-55</v>
      </c>
      <c r="AD470" s="8" t="str">
        <f t="shared" si="103"/>
        <v>50+</v>
      </c>
      <c r="AE470" s="8" t="str">
        <f t="shared" si="104"/>
        <v>50+</v>
      </c>
      <c r="AF470" s="8" t="str">
        <f t="shared" si="105"/>
        <v>34+</v>
      </c>
      <c r="AG470" s="8" t="str">
        <f t="shared" si="106"/>
        <v>34+</v>
      </c>
      <c r="AH470" s="8">
        <f t="shared" si="107"/>
        <v>-58</v>
      </c>
      <c r="AI470" s="8">
        <f t="shared" si="108"/>
        <v>-57</v>
      </c>
    </row>
    <row r="471" spans="23:35">
      <c r="W471" s="50">
        <v>54.6</v>
      </c>
      <c r="X471" s="8">
        <f t="shared" si="98"/>
        <v>-58</v>
      </c>
      <c r="Y471" s="8">
        <f t="shared" si="99"/>
        <v>-57</v>
      </c>
      <c r="Z471" s="8">
        <f t="shared" si="97"/>
        <v>-55</v>
      </c>
      <c r="AA471" s="8">
        <f t="shared" si="100"/>
        <v>-55</v>
      </c>
      <c r="AB471" s="8">
        <f t="shared" si="101"/>
        <v>-57</v>
      </c>
      <c r="AC471" s="8">
        <f t="shared" si="102"/>
        <v>-55</v>
      </c>
      <c r="AD471" s="8" t="str">
        <f t="shared" si="103"/>
        <v>50+</v>
      </c>
      <c r="AE471" s="8" t="str">
        <f t="shared" si="104"/>
        <v>50+</v>
      </c>
      <c r="AF471" s="8" t="str">
        <f t="shared" si="105"/>
        <v>34+</v>
      </c>
      <c r="AG471" s="8" t="str">
        <f t="shared" si="106"/>
        <v>34+</v>
      </c>
      <c r="AH471" s="8">
        <f t="shared" si="107"/>
        <v>-58</v>
      </c>
      <c r="AI471" s="8">
        <f t="shared" si="108"/>
        <v>-57</v>
      </c>
    </row>
    <row r="472" spans="23:35">
      <c r="W472" s="49">
        <v>54.7</v>
      </c>
      <c r="X472" s="8">
        <f t="shared" si="98"/>
        <v>-58</v>
      </c>
      <c r="Y472" s="8">
        <f t="shared" si="99"/>
        <v>-57</v>
      </c>
      <c r="Z472" s="8">
        <f t="shared" si="97"/>
        <v>-55</v>
      </c>
      <c r="AA472" s="8">
        <f t="shared" si="100"/>
        <v>-55</v>
      </c>
      <c r="AB472" s="8">
        <f t="shared" si="101"/>
        <v>-57</v>
      </c>
      <c r="AC472" s="8">
        <f t="shared" si="102"/>
        <v>-55</v>
      </c>
      <c r="AD472" s="8" t="str">
        <f t="shared" si="103"/>
        <v>50+</v>
      </c>
      <c r="AE472" s="8" t="str">
        <f t="shared" si="104"/>
        <v>50+</v>
      </c>
      <c r="AF472" s="8" t="str">
        <f t="shared" si="105"/>
        <v>34+</v>
      </c>
      <c r="AG472" s="8" t="str">
        <f t="shared" si="106"/>
        <v>34+</v>
      </c>
      <c r="AH472" s="8">
        <f t="shared" si="107"/>
        <v>-58</v>
      </c>
      <c r="AI472" s="8">
        <f t="shared" si="108"/>
        <v>-57</v>
      </c>
    </row>
    <row r="473" spans="23:35">
      <c r="W473" s="50">
        <v>54.8</v>
      </c>
      <c r="X473" s="8">
        <f t="shared" si="98"/>
        <v>-58</v>
      </c>
      <c r="Y473" s="8">
        <f t="shared" si="99"/>
        <v>-57</v>
      </c>
      <c r="Z473" s="8">
        <f t="shared" ref="Z473:Z536" si="109">IF($W473&lt;$W$5,$AI$5,IF($W473&lt;$X$5,$AJ$5,IF($W473&lt;$Y$5,$AK$5,IF($W473&lt;$Z$5,$AL$5,IF($W473&lt;$AA$5,$AM$5,IF($W473&lt;$AB$5,$AN$5,IF($W473&lt;$AC$5,$AO$5,IF($W473&lt;$AD$5,$AP$5,IF($W473&lt;$AE$5,$AQ$5,IF($W473&gt;=$AF$5,$AR$5))))))))))</f>
        <v>-55</v>
      </c>
      <c r="AA473" s="8">
        <f t="shared" si="100"/>
        <v>-55</v>
      </c>
      <c r="AB473" s="8">
        <f t="shared" si="101"/>
        <v>-57</v>
      </c>
      <c r="AC473" s="8">
        <f t="shared" si="102"/>
        <v>-55</v>
      </c>
      <c r="AD473" s="8" t="str">
        <f t="shared" si="103"/>
        <v>50+</v>
      </c>
      <c r="AE473" s="8" t="str">
        <f t="shared" si="104"/>
        <v>50+</v>
      </c>
      <c r="AF473" s="8" t="str">
        <f t="shared" si="105"/>
        <v>34+</v>
      </c>
      <c r="AG473" s="8" t="str">
        <f t="shared" si="106"/>
        <v>34+</v>
      </c>
      <c r="AH473" s="8">
        <f t="shared" si="107"/>
        <v>-58</v>
      </c>
      <c r="AI473" s="8">
        <f t="shared" si="108"/>
        <v>-57</v>
      </c>
    </row>
    <row r="474" spans="23:35">
      <c r="W474" s="49">
        <v>54.9</v>
      </c>
      <c r="X474" s="8">
        <f t="shared" si="98"/>
        <v>-58</v>
      </c>
      <c r="Y474" s="8">
        <f t="shared" si="99"/>
        <v>-57</v>
      </c>
      <c r="Z474" s="8">
        <f t="shared" si="109"/>
        <v>-55</v>
      </c>
      <c r="AA474" s="8">
        <f t="shared" si="100"/>
        <v>-55</v>
      </c>
      <c r="AB474" s="8">
        <f t="shared" si="101"/>
        <v>-57</v>
      </c>
      <c r="AC474" s="8">
        <f t="shared" si="102"/>
        <v>-55</v>
      </c>
      <c r="AD474" s="8" t="str">
        <f t="shared" si="103"/>
        <v>50+</v>
      </c>
      <c r="AE474" s="8" t="str">
        <f t="shared" si="104"/>
        <v>50+</v>
      </c>
      <c r="AF474" s="8" t="str">
        <f t="shared" si="105"/>
        <v>34+</v>
      </c>
      <c r="AG474" s="8" t="str">
        <f t="shared" si="106"/>
        <v>34+</v>
      </c>
      <c r="AH474" s="8">
        <f t="shared" si="107"/>
        <v>-58</v>
      </c>
      <c r="AI474" s="8">
        <f t="shared" si="108"/>
        <v>-57</v>
      </c>
    </row>
    <row r="475" spans="23:35">
      <c r="W475" s="50">
        <v>55</v>
      </c>
      <c r="X475" s="8">
        <f t="shared" ref="X475:X538" si="110">IF($W475&lt;$W$3,$AI$3,IF($W475&lt;$X$3,$AJ$3,IF($W475&lt;$Y$3,$AK$3,IF($W475&lt;$Z$3,$AL$3,IF($W475&lt;$AA$3,$AM$3,IF($W475&lt;$AB$3,$AN$3,IF($W475&lt;$AC$3,$AO$3,IF($W475&lt;$AD$3,$AP$3,IF($W475&lt;$AE$3,$AQ$3,IF($W475&gt;=$AF$3,$AR$3))))))))))</f>
        <v>-58</v>
      </c>
      <c r="Y475" s="8">
        <f t="shared" ref="Y475:Y538" si="111">IF($W475&lt;$W$4,$AI$4,IF($W475&lt;$X$4,$AJ$4,IF($W475&lt;$Y$4,$AK$4,IF($W475&lt;$Z$4,$AL$4,IF($W475&lt;$AA$4,$AM$4,IF($W475&lt;$AB$4,$AN$4,IF($W475&lt;$AC$4,$AO$4,IF($W475&lt;$AD$4,$AP$4,IF($W475&lt;$AE$4,$AQ$4,IF($W475&gt;=$AF$4,$AR$4))))))))))</f>
        <v>-57</v>
      </c>
      <c r="Z475" s="8">
        <f t="shared" si="109"/>
        <v>-59</v>
      </c>
      <c r="AA475" s="8">
        <f t="shared" ref="AA475:AA538" si="112">IF($W475&lt;$W$6,$AI$6,IF($W475&lt;$X$6,$AJ$6,IF($W475&lt;$Y$6,$AK$6,IF($W475&lt;$Z$6,$AL$6,IF($W475&lt;$AA$6,$AM$6,IF($W475&lt;$AB$6,$AN$6,IF($W475&lt;$AC$6,$AO$6,IF($W475&lt;$AD$6,$AP$6,IF($W475&lt;$AE$6,$AQ$6,IF($W475&gt;=$AF$6,$AR$6))))))))))</f>
        <v>-59</v>
      </c>
      <c r="AB475" s="8">
        <f t="shared" ref="AB475:AB538" si="113">IF($W475&lt;$W$7,$AI$7,IF($W475&lt;$X$7,$AJ$7,IF($W475&lt;$Y$7,$AK$7,IF($W475&lt;$Z$7,$AL$7,IF($W475&lt;$AA$7,$AM$7,IF($W475&lt;$AB$7,$AN$7,IF($W475&lt;$AC$7,$AO$7,IF($W475&lt;$AD$7,$AP$7,IF($W475&lt;$AE$7,$AQ$7,IF($W475&gt;=$AF$7,$AR$7))))))))))</f>
        <v>-57</v>
      </c>
      <c r="AC475" s="8">
        <f t="shared" ref="AC475:AC538" si="114">IF($W475&lt;$W$8,$AI$8,IF($W475&lt;$X$8,$AJ$8,IF($W475&lt;$Y$8,$AK$8,IF($W475&lt;$Z$8,$AL$8,IF($W475&lt;$AA$8,$AM$8,IF($W475&lt;$AB$8,$AN$8,IF($W475&lt;$AC$8,$AO$8,IF($W475&lt;$AD$8,$AP$8,IF($W475&lt;$AE$8,$AQ$8,IF($W475&gt;=$AF$8,$AR$8))))))))))</f>
        <v>-59</v>
      </c>
      <c r="AD475" s="8" t="str">
        <f t="shared" ref="AD475:AD538" si="115">IF($W475&lt;$W$9,$AI$9,IF($W475&lt;$X$9,$AJ$9,IF($W475&lt;$Y$9,$AK$9,IF($W475&lt;$Z$9,$AL$9,IF($W475&lt;$AA$9,$AM$9,IF($W475&lt;$AB$9,$AN$9,IF($W475&lt;$AC$9,$AO$9,IF($W475&lt;$AD$9,$AP$9,IF($W475&lt;$AE$9,$AQ$9,IF($W475&gt;=$AF$9,$AR$9))))))))))</f>
        <v>50+</v>
      </c>
      <c r="AE475" s="8" t="str">
        <f t="shared" ref="AE475:AE538" si="116">IF($W475&lt;$W$10,$AI$10,IF($W475&lt;$X$10,$AJ$10,IF($W475&lt;$Y$10,$AK$10,IF($W475&lt;$Z$10,$AL$10,IF($W475&lt;$AA$10,$AM$10,IF($W475&lt;$AB$10,$AN$10,IF($W475&lt;$AC$10,$AO$10,IF($W475&lt;$AD$10,$AP$10,IF($W475&lt;$AE$10,$AQ$10,IF($W475&gt;=$AF$10,$AR$10))))))))))</f>
        <v>50+</v>
      </c>
      <c r="AF475" s="8" t="str">
        <f t="shared" ref="AF475:AF538" si="117">IF($W475&lt;$W$11,$AI$11,IF($W475&lt;$X$11,$AJ$11,IF($W475&lt;$Y$11,$AK$11,IF($W475&lt;$Z$11,$AL$11,IF($W475&lt;$AA$11,$AM$11,IF($W475&lt;$AB$11,$AN$11,IF($W475&lt;$AC$11,$AO$11,IF($W475&lt;$AD$11,$AP$11,IF($W475&lt;$AE$11,$AQ$11,IF($W475&gt;=$AF$11,$AR$11))))))))))</f>
        <v>34+</v>
      </c>
      <c r="AG475" s="8" t="str">
        <f t="shared" ref="AG475:AG538" si="118">IF($W475&lt;$W$12,$AI$12,IF($W475&lt;$X$12,$AJ$12,IF($W475&lt;$Y$12,$AK$12,IF($W475&lt;$Z$12,$AL$12,IF($W475&lt;$AA$12,$AM$12,IF($W475&lt;$AB$12,$AN$12,IF($W475&lt;$AC$12,$AO$12,IF($W475&lt;$AD$12,$AP$12,IF($W475&lt;$AE$12,$AQ$12,IF($W475&gt;=$AF$12,$AR$12))))))))))</f>
        <v>34+</v>
      </c>
      <c r="AH475" s="8">
        <f t="shared" ref="AH475:AH538" si="119">IF($W475&lt;$W$13,$AI$13,IF($W475&lt;$X$13,$AJ$13,IF($W475&lt;$Y$13,$AK$13,IF($W475&lt;$Z$13,$AL$13,IF($W475&lt;$AA$13,$AM$13,IF($W475&lt;$AB$13,$AN$13,IF($W475&lt;$AC$13,$AO$13,IF($W475&lt;$AD$13,$AP$13,IF($W475&lt;$AE$13,$AQ$13,IF($W475&gt;=$AF$13,$AR$13))))))))))</f>
        <v>-58</v>
      </c>
      <c r="AI475" s="8">
        <f t="shared" ref="AI475:AI538" si="120">IF($W475&lt;$W$14,$AI$14,IF($W475&lt;$X$14,$AJ$14,IF($W475&lt;$Y$14,$AK$14,IF($W475&lt;$Z$14,$AL$14,IF($W475&lt;$AA$14,$AM$14,IF($W475&lt;$AB$14,$AN$14,IF($W475&lt;$AC$14,$AO$14,IF($W475&lt;$AD$14,$AP$14,IF($W475&lt;$AE$14,$AQ$14,IF($W475&gt;=$AF$14,$AR$14))))))))))</f>
        <v>-57</v>
      </c>
    </row>
    <row r="476" spans="23:35">
      <c r="W476" s="49">
        <v>55.1</v>
      </c>
      <c r="X476" s="8">
        <f t="shared" si="110"/>
        <v>-58</v>
      </c>
      <c r="Y476" s="8">
        <f t="shared" si="111"/>
        <v>-57</v>
      </c>
      <c r="Z476" s="8">
        <f t="shared" si="109"/>
        <v>-59</v>
      </c>
      <c r="AA476" s="8">
        <f t="shared" si="112"/>
        <v>-59</v>
      </c>
      <c r="AB476" s="8">
        <f t="shared" si="113"/>
        <v>-57</v>
      </c>
      <c r="AC476" s="8">
        <f t="shared" si="114"/>
        <v>-59</v>
      </c>
      <c r="AD476" s="8" t="str">
        <f t="shared" si="115"/>
        <v>50+</v>
      </c>
      <c r="AE476" s="8" t="str">
        <f t="shared" si="116"/>
        <v>50+</v>
      </c>
      <c r="AF476" s="8" t="str">
        <f t="shared" si="117"/>
        <v>34+</v>
      </c>
      <c r="AG476" s="8" t="str">
        <f t="shared" si="118"/>
        <v>34+</v>
      </c>
      <c r="AH476" s="8">
        <f t="shared" si="119"/>
        <v>-58</v>
      </c>
      <c r="AI476" s="8">
        <f t="shared" si="120"/>
        <v>-57</v>
      </c>
    </row>
    <row r="477" spans="23:35">
      <c r="W477" s="50">
        <v>55.2</v>
      </c>
      <c r="X477" s="8">
        <f t="shared" si="110"/>
        <v>-58</v>
      </c>
      <c r="Y477" s="8">
        <f t="shared" si="111"/>
        <v>-57</v>
      </c>
      <c r="Z477" s="8">
        <f t="shared" si="109"/>
        <v>-59</v>
      </c>
      <c r="AA477" s="8">
        <f t="shared" si="112"/>
        <v>-59</v>
      </c>
      <c r="AB477" s="8">
        <f t="shared" si="113"/>
        <v>-57</v>
      </c>
      <c r="AC477" s="8">
        <f t="shared" si="114"/>
        <v>-59</v>
      </c>
      <c r="AD477" s="8" t="str">
        <f t="shared" si="115"/>
        <v>50+</v>
      </c>
      <c r="AE477" s="8" t="str">
        <f t="shared" si="116"/>
        <v>50+</v>
      </c>
      <c r="AF477" s="8" t="str">
        <f t="shared" si="117"/>
        <v>34+</v>
      </c>
      <c r="AG477" s="8" t="str">
        <f t="shared" si="118"/>
        <v>34+</v>
      </c>
      <c r="AH477" s="8">
        <f t="shared" si="119"/>
        <v>-58</v>
      </c>
      <c r="AI477" s="8">
        <f t="shared" si="120"/>
        <v>-57</v>
      </c>
    </row>
    <row r="478" spans="23:35">
      <c r="W478" s="49">
        <v>55.3</v>
      </c>
      <c r="X478" s="8">
        <f t="shared" si="110"/>
        <v>-58</v>
      </c>
      <c r="Y478" s="8">
        <f t="shared" si="111"/>
        <v>-57</v>
      </c>
      <c r="Z478" s="8">
        <f t="shared" si="109"/>
        <v>-59</v>
      </c>
      <c r="AA478" s="8">
        <f t="shared" si="112"/>
        <v>-59</v>
      </c>
      <c r="AB478" s="8">
        <f t="shared" si="113"/>
        <v>-57</v>
      </c>
      <c r="AC478" s="8">
        <f t="shared" si="114"/>
        <v>-59</v>
      </c>
      <c r="AD478" s="8" t="str">
        <f t="shared" si="115"/>
        <v>50+</v>
      </c>
      <c r="AE478" s="8" t="str">
        <f t="shared" si="116"/>
        <v>50+</v>
      </c>
      <c r="AF478" s="8" t="str">
        <f t="shared" si="117"/>
        <v>34+</v>
      </c>
      <c r="AG478" s="8" t="str">
        <f t="shared" si="118"/>
        <v>34+</v>
      </c>
      <c r="AH478" s="8">
        <f t="shared" si="119"/>
        <v>-58</v>
      </c>
      <c r="AI478" s="8">
        <f t="shared" si="120"/>
        <v>-57</v>
      </c>
    </row>
    <row r="479" spans="23:35">
      <c r="W479" s="50">
        <v>55.4</v>
      </c>
      <c r="X479" s="8">
        <f t="shared" si="110"/>
        <v>-58</v>
      </c>
      <c r="Y479" s="8">
        <f t="shared" si="111"/>
        <v>-57</v>
      </c>
      <c r="Z479" s="8">
        <f t="shared" si="109"/>
        <v>-59</v>
      </c>
      <c r="AA479" s="8">
        <f t="shared" si="112"/>
        <v>-59</v>
      </c>
      <c r="AB479" s="8">
        <f t="shared" si="113"/>
        <v>-57</v>
      </c>
      <c r="AC479" s="8">
        <f t="shared" si="114"/>
        <v>-59</v>
      </c>
      <c r="AD479" s="8" t="str">
        <f t="shared" si="115"/>
        <v>50+</v>
      </c>
      <c r="AE479" s="8" t="str">
        <f t="shared" si="116"/>
        <v>50+</v>
      </c>
      <c r="AF479" s="8" t="str">
        <f t="shared" si="117"/>
        <v>34+</v>
      </c>
      <c r="AG479" s="8" t="str">
        <f t="shared" si="118"/>
        <v>34+</v>
      </c>
      <c r="AH479" s="8">
        <f t="shared" si="119"/>
        <v>-58</v>
      </c>
      <c r="AI479" s="8">
        <f t="shared" si="120"/>
        <v>-57</v>
      </c>
    </row>
    <row r="480" spans="23:35">
      <c r="W480" s="49">
        <v>55.5</v>
      </c>
      <c r="X480" s="8">
        <f t="shared" si="110"/>
        <v>-58</v>
      </c>
      <c r="Y480" s="8">
        <f t="shared" si="111"/>
        <v>-57</v>
      </c>
      <c r="Z480" s="8">
        <f t="shared" si="109"/>
        <v>-59</v>
      </c>
      <c r="AA480" s="8">
        <f t="shared" si="112"/>
        <v>-59</v>
      </c>
      <c r="AB480" s="8">
        <f t="shared" si="113"/>
        <v>-57</v>
      </c>
      <c r="AC480" s="8">
        <f t="shared" si="114"/>
        <v>-59</v>
      </c>
      <c r="AD480" s="8" t="str">
        <f t="shared" si="115"/>
        <v>50+</v>
      </c>
      <c r="AE480" s="8" t="str">
        <f t="shared" si="116"/>
        <v>50+</v>
      </c>
      <c r="AF480" s="8" t="str">
        <f t="shared" si="117"/>
        <v>34+</v>
      </c>
      <c r="AG480" s="8" t="str">
        <f t="shared" si="118"/>
        <v>34+</v>
      </c>
      <c r="AH480" s="8">
        <f t="shared" si="119"/>
        <v>-58</v>
      </c>
      <c r="AI480" s="8">
        <f t="shared" si="120"/>
        <v>-57</v>
      </c>
    </row>
    <row r="481" spans="23:35">
      <c r="W481" s="50">
        <v>55.6</v>
      </c>
      <c r="X481" s="8">
        <f t="shared" si="110"/>
        <v>-58</v>
      </c>
      <c r="Y481" s="8">
        <f t="shared" si="111"/>
        <v>-57</v>
      </c>
      <c r="Z481" s="8">
        <f t="shared" si="109"/>
        <v>-59</v>
      </c>
      <c r="AA481" s="8">
        <f t="shared" si="112"/>
        <v>-59</v>
      </c>
      <c r="AB481" s="8">
        <f t="shared" si="113"/>
        <v>-57</v>
      </c>
      <c r="AC481" s="8">
        <f t="shared" si="114"/>
        <v>-59</v>
      </c>
      <c r="AD481" s="8" t="str">
        <f t="shared" si="115"/>
        <v>50+</v>
      </c>
      <c r="AE481" s="8" t="str">
        <f t="shared" si="116"/>
        <v>50+</v>
      </c>
      <c r="AF481" s="8" t="str">
        <f t="shared" si="117"/>
        <v>34+</v>
      </c>
      <c r="AG481" s="8" t="str">
        <f t="shared" si="118"/>
        <v>34+</v>
      </c>
      <c r="AH481" s="8">
        <f t="shared" si="119"/>
        <v>-58</v>
      </c>
      <c r="AI481" s="8">
        <f t="shared" si="120"/>
        <v>-57</v>
      </c>
    </row>
    <row r="482" spans="23:35">
      <c r="W482" s="49">
        <v>55.7</v>
      </c>
      <c r="X482" s="8">
        <f t="shared" si="110"/>
        <v>-58</v>
      </c>
      <c r="Y482" s="8">
        <f t="shared" si="111"/>
        <v>-57</v>
      </c>
      <c r="Z482" s="8">
        <f t="shared" si="109"/>
        <v>-59</v>
      </c>
      <c r="AA482" s="8">
        <f t="shared" si="112"/>
        <v>-59</v>
      </c>
      <c r="AB482" s="8">
        <f t="shared" si="113"/>
        <v>-57</v>
      </c>
      <c r="AC482" s="8">
        <f t="shared" si="114"/>
        <v>-59</v>
      </c>
      <c r="AD482" s="8" t="str">
        <f t="shared" si="115"/>
        <v>50+</v>
      </c>
      <c r="AE482" s="8" t="str">
        <f t="shared" si="116"/>
        <v>50+</v>
      </c>
      <c r="AF482" s="8" t="str">
        <f t="shared" si="117"/>
        <v>34+</v>
      </c>
      <c r="AG482" s="8" t="str">
        <f t="shared" si="118"/>
        <v>34+</v>
      </c>
      <c r="AH482" s="8">
        <f t="shared" si="119"/>
        <v>-58</v>
      </c>
      <c r="AI482" s="8">
        <f t="shared" si="120"/>
        <v>-57</v>
      </c>
    </row>
    <row r="483" spans="23:35">
      <c r="W483" s="50">
        <v>55.8</v>
      </c>
      <c r="X483" s="8">
        <f t="shared" si="110"/>
        <v>-58</v>
      </c>
      <c r="Y483" s="8">
        <f t="shared" si="111"/>
        <v>-57</v>
      </c>
      <c r="Z483" s="8">
        <f t="shared" si="109"/>
        <v>-59</v>
      </c>
      <c r="AA483" s="8">
        <f t="shared" si="112"/>
        <v>-59</v>
      </c>
      <c r="AB483" s="8">
        <f t="shared" si="113"/>
        <v>-57</v>
      </c>
      <c r="AC483" s="8">
        <f t="shared" si="114"/>
        <v>-59</v>
      </c>
      <c r="AD483" s="8" t="str">
        <f t="shared" si="115"/>
        <v>50+</v>
      </c>
      <c r="AE483" s="8" t="str">
        <f t="shared" si="116"/>
        <v>50+</v>
      </c>
      <c r="AF483" s="8" t="str">
        <f t="shared" si="117"/>
        <v>34+</v>
      </c>
      <c r="AG483" s="8" t="str">
        <f t="shared" si="118"/>
        <v>34+</v>
      </c>
      <c r="AH483" s="8">
        <f t="shared" si="119"/>
        <v>-58</v>
      </c>
      <c r="AI483" s="8">
        <f t="shared" si="120"/>
        <v>-57</v>
      </c>
    </row>
    <row r="484" spans="23:35">
      <c r="W484" s="49">
        <v>55.9</v>
      </c>
      <c r="X484" s="8">
        <f t="shared" si="110"/>
        <v>-58</v>
      </c>
      <c r="Y484" s="8">
        <f t="shared" si="111"/>
        <v>-57</v>
      </c>
      <c r="Z484" s="8">
        <f t="shared" si="109"/>
        <v>-59</v>
      </c>
      <c r="AA484" s="8">
        <f t="shared" si="112"/>
        <v>-59</v>
      </c>
      <c r="AB484" s="8">
        <f t="shared" si="113"/>
        <v>-57</v>
      </c>
      <c r="AC484" s="8">
        <f t="shared" si="114"/>
        <v>-59</v>
      </c>
      <c r="AD484" s="8" t="str">
        <f t="shared" si="115"/>
        <v>50+</v>
      </c>
      <c r="AE484" s="8" t="str">
        <f t="shared" si="116"/>
        <v>50+</v>
      </c>
      <c r="AF484" s="8" t="str">
        <f t="shared" si="117"/>
        <v>34+</v>
      </c>
      <c r="AG484" s="8" t="str">
        <f t="shared" si="118"/>
        <v>34+</v>
      </c>
      <c r="AH484" s="8">
        <f t="shared" si="119"/>
        <v>-58</v>
      </c>
      <c r="AI484" s="8">
        <f t="shared" si="120"/>
        <v>-57</v>
      </c>
    </row>
    <row r="485" spans="23:35">
      <c r="W485" s="50">
        <v>56</v>
      </c>
      <c r="X485" s="8">
        <f t="shared" si="110"/>
        <v>-58</v>
      </c>
      <c r="Y485" s="8">
        <f t="shared" si="111"/>
        <v>-57</v>
      </c>
      <c r="Z485" s="8">
        <f t="shared" si="109"/>
        <v>-59</v>
      </c>
      <c r="AA485" s="8">
        <f t="shared" si="112"/>
        <v>-59</v>
      </c>
      <c r="AB485" s="8">
        <f t="shared" si="113"/>
        <v>-57</v>
      </c>
      <c r="AC485" s="8">
        <f t="shared" si="114"/>
        <v>-59</v>
      </c>
      <c r="AD485" s="8" t="str">
        <f t="shared" si="115"/>
        <v>50+</v>
      </c>
      <c r="AE485" s="8" t="str">
        <f t="shared" si="116"/>
        <v>50+</v>
      </c>
      <c r="AF485" s="8" t="str">
        <f t="shared" si="117"/>
        <v>34+</v>
      </c>
      <c r="AG485" s="8" t="str">
        <f t="shared" si="118"/>
        <v>34+</v>
      </c>
      <c r="AH485" s="8">
        <f t="shared" si="119"/>
        <v>-58</v>
      </c>
      <c r="AI485" s="8">
        <f t="shared" si="120"/>
        <v>-57</v>
      </c>
    </row>
    <row r="486" spans="23:35">
      <c r="W486" s="49">
        <v>56.1</v>
      </c>
      <c r="X486" s="8">
        <f t="shared" si="110"/>
        <v>-58</v>
      </c>
      <c r="Y486" s="8">
        <f t="shared" si="111"/>
        <v>-57</v>
      </c>
      <c r="Z486" s="8">
        <f t="shared" si="109"/>
        <v>-59</v>
      </c>
      <c r="AA486" s="8">
        <f t="shared" si="112"/>
        <v>-59</v>
      </c>
      <c r="AB486" s="8">
        <f t="shared" si="113"/>
        <v>-57</v>
      </c>
      <c r="AC486" s="8">
        <f t="shared" si="114"/>
        <v>-59</v>
      </c>
      <c r="AD486" s="8" t="str">
        <f t="shared" si="115"/>
        <v>50+</v>
      </c>
      <c r="AE486" s="8" t="str">
        <f t="shared" si="116"/>
        <v>50+</v>
      </c>
      <c r="AF486" s="8" t="str">
        <f t="shared" si="117"/>
        <v>34+</v>
      </c>
      <c r="AG486" s="8" t="str">
        <f t="shared" si="118"/>
        <v>34+</v>
      </c>
      <c r="AH486" s="8">
        <f t="shared" si="119"/>
        <v>-58</v>
      </c>
      <c r="AI486" s="8">
        <f t="shared" si="120"/>
        <v>-57</v>
      </c>
    </row>
    <row r="487" spans="23:35">
      <c r="W487" s="50">
        <v>56.2</v>
      </c>
      <c r="X487" s="8">
        <f t="shared" si="110"/>
        <v>-58</v>
      </c>
      <c r="Y487" s="8">
        <f t="shared" si="111"/>
        <v>-57</v>
      </c>
      <c r="Z487" s="8">
        <f t="shared" si="109"/>
        <v>-59</v>
      </c>
      <c r="AA487" s="8">
        <f t="shared" si="112"/>
        <v>-59</v>
      </c>
      <c r="AB487" s="8">
        <f t="shared" si="113"/>
        <v>-57</v>
      </c>
      <c r="AC487" s="8">
        <f t="shared" si="114"/>
        <v>-59</v>
      </c>
      <c r="AD487" s="8" t="str">
        <f t="shared" si="115"/>
        <v>50+</v>
      </c>
      <c r="AE487" s="8" t="str">
        <f t="shared" si="116"/>
        <v>50+</v>
      </c>
      <c r="AF487" s="8" t="str">
        <f t="shared" si="117"/>
        <v>34+</v>
      </c>
      <c r="AG487" s="8" t="str">
        <f t="shared" si="118"/>
        <v>34+</v>
      </c>
      <c r="AH487" s="8">
        <f t="shared" si="119"/>
        <v>-58</v>
      </c>
      <c r="AI487" s="8">
        <f t="shared" si="120"/>
        <v>-57</v>
      </c>
    </row>
    <row r="488" spans="23:35">
      <c r="W488" s="49">
        <v>56.3</v>
      </c>
      <c r="X488" s="8">
        <f t="shared" si="110"/>
        <v>-58</v>
      </c>
      <c r="Y488" s="8">
        <f t="shared" si="111"/>
        <v>-57</v>
      </c>
      <c r="Z488" s="8">
        <f t="shared" si="109"/>
        <v>-59</v>
      </c>
      <c r="AA488" s="8">
        <f t="shared" si="112"/>
        <v>-59</v>
      </c>
      <c r="AB488" s="8">
        <f t="shared" si="113"/>
        <v>-57</v>
      </c>
      <c r="AC488" s="8">
        <f t="shared" si="114"/>
        <v>-59</v>
      </c>
      <c r="AD488" s="8" t="str">
        <f t="shared" si="115"/>
        <v>50+</v>
      </c>
      <c r="AE488" s="8" t="str">
        <f t="shared" si="116"/>
        <v>50+</v>
      </c>
      <c r="AF488" s="8" t="str">
        <f t="shared" si="117"/>
        <v>34+</v>
      </c>
      <c r="AG488" s="8" t="str">
        <f t="shared" si="118"/>
        <v>34+</v>
      </c>
      <c r="AH488" s="8">
        <f t="shared" si="119"/>
        <v>-58</v>
      </c>
      <c r="AI488" s="8">
        <f t="shared" si="120"/>
        <v>-57</v>
      </c>
    </row>
    <row r="489" spans="23:35">
      <c r="W489" s="50">
        <v>56.4</v>
      </c>
      <c r="X489" s="8">
        <f t="shared" si="110"/>
        <v>-58</v>
      </c>
      <c r="Y489" s="8">
        <f t="shared" si="111"/>
        <v>-57</v>
      </c>
      <c r="Z489" s="8">
        <f t="shared" si="109"/>
        <v>-59</v>
      </c>
      <c r="AA489" s="8">
        <f t="shared" si="112"/>
        <v>-59</v>
      </c>
      <c r="AB489" s="8">
        <f t="shared" si="113"/>
        <v>-57</v>
      </c>
      <c r="AC489" s="8">
        <f t="shared" si="114"/>
        <v>-59</v>
      </c>
      <c r="AD489" s="8" t="str">
        <f t="shared" si="115"/>
        <v>50+</v>
      </c>
      <c r="AE489" s="8" t="str">
        <f t="shared" si="116"/>
        <v>50+</v>
      </c>
      <c r="AF489" s="8" t="str">
        <f t="shared" si="117"/>
        <v>34+</v>
      </c>
      <c r="AG489" s="8" t="str">
        <f t="shared" si="118"/>
        <v>34+</v>
      </c>
      <c r="AH489" s="8">
        <f t="shared" si="119"/>
        <v>-58</v>
      </c>
      <c r="AI489" s="8">
        <f t="shared" si="120"/>
        <v>-57</v>
      </c>
    </row>
    <row r="490" spans="23:35">
      <c r="W490" s="49">
        <v>56.5</v>
      </c>
      <c r="X490" s="8">
        <f t="shared" si="110"/>
        <v>-58</v>
      </c>
      <c r="Y490" s="8">
        <f t="shared" si="111"/>
        <v>-57</v>
      </c>
      <c r="Z490" s="8">
        <f t="shared" si="109"/>
        <v>-59</v>
      </c>
      <c r="AA490" s="8">
        <f t="shared" si="112"/>
        <v>-59</v>
      </c>
      <c r="AB490" s="8">
        <f t="shared" si="113"/>
        <v>-57</v>
      </c>
      <c r="AC490" s="8">
        <f t="shared" si="114"/>
        <v>-59</v>
      </c>
      <c r="AD490" s="8" t="str">
        <f t="shared" si="115"/>
        <v>50+</v>
      </c>
      <c r="AE490" s="8" t="str">
        <f t="shared" si="116"/>
        <v>50+</v>
      </c>
      <c r="AF490" s="8" t="str">
        <f t="shared" si="117"/>
        <v>34+</v>
      </c>
      <c r="AG490" s="8" t="str">
        <f t="shared" si="118"/>
        <v>34+</v>
      </c>
      <c r="AH490" s="8">
        <f t="shared" si="119"/>
        <v>-58</v>
      </c>
      <c r="AI490" s="8">
        <f t="shared" si="120"/>
        <v>-57</v>
      </c>
    </row>
    <row r="491" spans="23:35">
      <c r="W491" s="50">
        <v>56.6</v>
      </c>
      <c r="X491" s="8">
        <f t="shared" si="110"/>
        <v>-58</v>
      </c>
      <c r="Y491" s="8">
        <f t="shared" si="111"/>
        <v>-57</v>
      </c>
      <c r="Z491" s="8">
        <f t="shared" si="109"/>
        <v>-59</v>
      </c>
      <c r="AA491" s="8">
        <f t="shared" si="112"/>
        <v>-59</v>
      </c>
      <c r="AB491" s="8">
        <f t="shared" si="113"/>
        <v>-57</v>
      </c>
      <c r="AC491" s="8">
        <f t="shared" si="114"/>
        <v>-59</v>
      </c>
      <c r="AD491" s="8" t="str">
        <f t="shared" si="115"/>
        <v>50+</v>
      </c>
      <c r="AE491" s="8" t="str">
        <f t="shared" si="116"/>
        <v>50+</v>
      </c>
      <c r="AF491" s="8" t="str">
        <f t="shared" si="117"/>
        <v>34+</v>
      </c>
      <c r="AG491" s="8" t="str">
        <f t="shared" si="118"/>
        <v>34+</v>
      </c>
      <c r="AH491" s="8">
        <f t="shared" si="119"/>
        <v>-58</v>
      </c>
      <c r="AI491" s="8">
        <f t="shared" si="120"/>
        <v>-57</v>
      </c>
    </row>
    <row r="492" spans="23:35">
      <c r="W492" s="49">
        <v>56.7</v>
      </c>
      <c r="X492" s="8">
        <f t="shared" si="110"/>
        <v>-58</v>
      </c>
      <c r="Y492" s="8">
        <f t="shared" si="111"/>
        <v>-57</v>
      </c>
      <c r="Z492" s="8">
        <f t="shared" si="109"/>
        <v>-59</v>
      </c>
      <c r="AA492" s="8">
        <f t="shared" si="112"/>
        <v>-59</v>
      </c>
      <c r="AB492" s="8">
        <f t="shared" si="113"/>
        <v>-57</v>
      </c>
      <c r="AC492" s="8">
        <f t="shared" si="114"/>
        <v>-59</v>
      </c>
      <c r="AD492" s="8" t="str">
        <f t="shared" si="115"/>
        <v>50+</v>
      </c>
      <c r="AE492" s="8" t="str">
        <f t="shared" si="116"/>
        <v>50+</v>
      </c>
      <c r="AF492" s="8" t="str">
        <f t="shared" si="117"/>
        <v>34+</v>
      </c>
      <c r="AG492" s="8" t="str">
        <f t="shared" si="118"/>
        <v>34+</v>
      </c>
      <c r="AH492" s="8">
        <f t="shared" si="119"/>
        <v>-58</v>
      </c>
      <c r="AI492" s="8">
        <f t="shared" si="120"/>
        <v>-57</v>
      </c>
    </row>
    <row r="493" spans="23:35">
      <c r="W493" s="50">
        <v>56.8</v>
      </c>
      <c r="X493" s="8">
        <f t="shared" si="110"/>
        <v>-58</v>
      </c>
      <c r="Y493" s="8">
        <f t="shared" si="111"/>
        <v>-57</v>
      </c>
      <c r="Z493" s="8">
        <f t="shared" si="109"/>
        <v>-59</v>
      </c>
      <c r="AA493" s="8">
        <f t="shared" si="112"/>
        <v>-59</v>
      </c>
      <c r="AB493" s="8">
        <f t="shared" si="113"/>
        <v>-57</v>
      </c>
      <c r="AC493" s="8">
        <f t="shared" si="114"/>
        <v>-59</v>
      </c>
      <c r="AD493" s="8" t="str">
        <f t="shared" si="115"/>
        <v>50+</v>
      </c>
      <c r="AE493" s="8" t="str">
        <f t="shared" si="116"/>
        <v>50+</v>
      </c>
      <c r="AF493" s="8" t="str">
        <f t="shared" si="117"/>
        <v>34+</v>
      </c>
      <c r="AG493" s="8" t="str">
        <f t="shared" si="118"/>
        <v>34+</v>
      </c>
      <c r="AH493" s="8">
        <f t="shared" si="119"/>
        <v>-58</v>
      </c>
      <c r="AI493" s="8">
        <f t="shared" si="120"/>
        <v>-57</v>
      </c>
    </row>
    <row r="494" spans="23:35">
      <c r="W494" s="49">
        <v>56.9</v>
      </c>
      <c r="X494" s="8">
        <f t="shared" si="110"/>
        <v>-58</v>
      </c>
      <c r="Y494" s="8">
        <f t="shared" si="111"/>
        <v>-57</v>
      </c>
      <c r="Z494" s="8">
        <f t="shared" si="109"/>
        <v>-59</v>
      </c>
      <c r="AA494" s="8">
        <f t="shared" si="112"/>
        <v>-59</v>
      </c>
      <c r="AB494" s="8">
        <f t="shared" si="113"/>
        <v>-57</v>
      </c>
      <c r="AC494" s="8">
        <f t="shared" si="114"/>
        <v>-59</v>
      </c>
      <c r="AD494" s="8" t="str">
        <f t="shared" si="115"/>
        <v>50+</v>
      </c>
      <c r="AE494" s="8" t="str">
        <f t="shared" si="116"/>
        <v>50+</v>
      </c>
      <c r="AF494" s="8" t="str">
        <f t="shared" si="117"/>
        <v>34+</v>
      </c>
      <c r="AG494" s="8" t="str">
        <f t="shared" si="118"/>
        <v>34+</v>
      </c>
      <c r="AH494" s="8">
        <f t="shared" si="119"/>
        <v>-58</v>
      </c>
      <c r="AI494" s="8">
        <f t="shared" si="120"/>
        <v>-57</v>
      </c>
    </row>
    <row r="495" spans="23:35">
      <c r="W495" s="50">
        <v>57</v>
      </c>
      <c r="X495" s="8">
        <f t="shared" si="110"/>
        <v>-58</v>
      </c>
      <c r="Y495" s="8">
        <f t="shared" si="111"/>
        <v>-67</v>
      </c>
      <c r="Z495" s="8">
        <f t="shared" si="109"/>
        <v>-59</v>
      </c>
      <c r="AA495" s="8">
        <f t="shared" si="112"/>
        <v>-59</v>
      </c>
      <c r="AB495" s="8">
        <f t="shared" si="113"/>
        <v>-61</v>
      </c>
      <c r="AC495" s="8">
        <f t="shared" si="114"/>
        <v>-59</v>
      </c>
      <c r="AD495" s="8" t="str">
        <f t="shared" si="115"/>
        <v>50+</v>
      </c>
      <c r="AE495" s="8" t="str">
        <f t="shared" si="116"/>
        <v>50+</v>
      </c>
      <c r="AF495" s="8" t="str">
        <f t="shared" si="117"/>
        <v>34+</v>
      </c>
      <c r="AG495" s="8" t="str">
        <f t="shared" si="118"/>
        <v>34+</v>
      </c>
      <c r="AH495" s="8">
        <f t="shared" si="119"/>
        <v>-58</v>
      </c>
      <c r="AI495" s="8">
        <f t="shared" si="120"/>
        <v>-67</v>
      </c>
    </row>
    <row r="496" spans="23:35">
      <c r="W496" s="49">
        <v>57.1</v>
      </c>
      <c r="X496" s="8">
        <f t="shared" si="110"/>
        <v>-58</v>
      </c>
      <c r="Y496" s="8">
        <f t="shared" si="111"/>
        <v>-67</v>
      </c>
      <c r="Z496" s="8">
        <f t="shared" si="109"/>
        <v>-59</v>
      </c>
      <c r="AA496" s="8">
        <f t="shared" si="112"/>
        <v>-59</v>
      </c>
      <c r="AB496" s="8">
        <f t="shared" si="113"/>
        <v>-61</v>
      </c>
      <c r="AC496" s="8">
        <f t="shared" si="114"/>
        <v>-59</v>
      </c>
      <c r="AD496" s="8" t="str">
        <f t="shared" si="115"/>
        <v>50+</v>
      </c>
      <c r="AE496" s="8" t="str">
        <f t="shared" si="116"/>
        <v>50+</v>
      </c>
      <c r="AF496" s="8" t="str">
        <f t="shared" si="117"/>
        <v>34+</v>
      </c>
      <c r="AG496" s="8" t="str">
        <f t="shared" si="118"/>
        <v>34+</v>
      </c>
      <c r="AH496" s="8">
        <f t="shared" si="119"/>
        <v>-58</v>
      </c>
      <c r="AI496" s="8">
        <f t="shared" si="120"/>
        <v>-67</v>
      </c>
    </row>
    <row r="497" spans="23:35">
      <c r="W497" s="50">
        <v>57.2</v>
      </c>
      <c r="X497" s="8">
        <f t="shared" si="110"/>
        <v>-58</v>
      </c>
      <c r="Y497" s="8">
        <f t="shared" si="111"/>
        <v>-67</v>
      </c>
      <c r="Z497" s="8">
        <f t="shared" si="109"/>
        <v>-59</v>
      </c>
      <c r="AA497" s="8">
        <f t="shared" si="112"/>
        <v>-59</v>
      </c>
      <c r="AB497" s="8">
        <f t="shared" si="113"/>
        <v>-61</v>
      </c>
      <c r="AC497" s="8">
        <f t="shared" si="114"/>
        <v>-59</v>
      </c>
      <c r="AD497" s="8" t="str">
        <f t="shared" si="115"/>
        <v>50+</v>
      </c>
      <c r="AE497" s="8" t="str">
        <f t="shared" si="116"/>
        <v>50+</v>
      </c>
      <c r="AF497" s="8" t="str">
        <f t="shared" si="117"/>
        <v>34+</v>
      </c>
      <c r="AG497" s="8" t="str">
        <f t="shared" si="118"/>
        <v>34+</v>
      </c>
      <c r="AH497" s="8">
        <f t="shared" si="119"/>
        <v>-58</v>
      </c>
      <c r="AI497" s="8">
        <f t="shared" si="120"/>
        <v>-67</v>
      </c>
    </row>
    <row r="498" spans="23:35">
      <c r="W498" s="49">
        <v>57.3</v>
      </c>
      <c r="X498" s="8">
        <f t="shared" si="110"/>
        <v>-58</v>
      </c>
      <c r="Y498" s="8">
        <f t="shared" si="111"/>
        <v>-67</v>
      </c>
      <c r="Z498" s="8">
        <f t="shared" si="109"/>
        <v>-59</v>
      </c>
      <c r="AA498" s="8">
        <f t="shared" si="112"/>
        <v>-59</v>
      </c>
      <c r="AB498" s="8">
        <f t="shared" si="113"/>
        <v>-61</v>
      </c>
      <c r="AC498" s="8">
        <f t="shared" si="114"/>
        <v>-59</v>
      </c>
      <c r="AD498" s="8" t="str">
        <f t="shared" si="115"/>
        <v>50+</v>
      </c>
      <c r="AE498" s="8" t="str">
        <f t="shared" si="116"/>
        <v>50+</v>
      </c>
      <c r="AF498" s="8" t="str">
        <f t="shared" si="117"/>
        <v>34+</v>
      </c>
      <c r="AG498" s="8" t="str">
        <f t="shared" si="118"/>
        <v>34+</v>
      </c>
      <c r="AH498" s="8">
        <f t="shared" si="119"/>
        <v>-58</v>
      </c>
      <c r="AI498" s="8">
        <f t="shared" si="120"/>
        <v>-67</v>
      </c>
    </row>
    <row r="499" spans="23:35">
      <c r="W499" s="50">
        <v>57.4</v>
      </c>
      <c r="X499" s="8">
        <f t="shared" si="110"/>
        <v>-58</v>
      </c>
      <c r="Y499" s="8">
        <f t="shared" si="111"/>
        <v>-67</v>
      </c>
      <c r="Z499" s="8">
        <f t="shared" si="109"/>
        <v>-59</v>
      </c>
      <c r="AA499" s="8">
        <f t="shared" si="112"/>
        <v>-59</v>
      </c>
      <c r="AB499" s="8">
        <f t="shared" si="113"/>
        <v>-61</v>
      </c>
      <c r="AC499" s="8">
        <f t="shared" si="114"/>
        <v>-59</v>
      </c>
      <c r="AD499" s="8" t="str">
        <f t="shared" si="115"/>
        <v>50+</v>
      </c>
      <c r="AE499" s="8" t="str">
        <f t="shared" si="116"/>
        <v>50+</v>
      </c>
      <c r="AF499" s="8" t="str">
        <f t="shared" si="117"/>
        <v>34+</v>
      </c>
      <c r="AG499" s="8" t="str">
        <f t="shared" si="118"/>
        <v>34+</v>
      </c>
      <c r="AH499" s="8">
        <f t="shared" si="119"/>
        <v>-58</v>
      </c>
      <c r="AI499" s="8">
        <f t="shared" si="120"/>
        <v>-67</v>
      </c>
    </row>
    <row r="500" spans="23:35">
      <c r="W500" s="49">
        <v>57.5</v>
      </c>
      <c r="X500" s="8">
        <f t="shared" si="110"/>
        <v>-58</v>
      </c>
      <c r="Y500" s="8">
        <f t="shared" si="111"/>
        <v>-67</v>
      </c>
      <c r="Z500" s="8">
        <f t="shared" si="109"/>
        <v>-59</v>
      </c>
      <c r="AA500" s="8">
        <f t="shared" si="112"/>
        <v>-59</v>
      </c>
      <c r="AB500" s="8">
        <f t="shared" si="113"/>
        <v>-61</v>
      </c>
      <c r="AC500" s="8">
        <f t="shared" si="114"/>
        <v>-59</v>
      </c>
      <c r="AD500" s="8" t="str">
        <f t="shared" si="115"/>
        <v>50+</v>
      </c>
      <c r="AE500" s="8" t="str">
        <f t="shared" si="116"/>
        <v>50+</v>
      </c>
      <c r="AF500" s="8" t="str">
        <f t="shared" si="117"/>
        <v>34+</v>
      </c>
      <c r="AG500" s="8" t="str">
        <f t="shared" si="118"/>
        <v>34+</v>
      </c>
      <c r="AH500" s="8">
        <f t="shared" si="119"/>
        <v>-58</v>
      </c>
      <c r="AI500" s="8">
        <f t="shared" si="120"/>
        <v>-67</v>
      </c>
    </row>
    <row r="501" spans="23:35">
      <c r="W501" s="50">
        <v>57.6</v>
      </c>
      <c r="X501" s="8">
        <f t="shared" si="110"/>
        <v>-58</v>
      </c>
      <c r="Y501" s="8">
        <f t="shared" si="111"/>
        <v>-67</v>
      </c>
      <c r="Z501" s="8">
        <f t="shared" si="109"/>
        <v>-59</v>
      </c>
      <c r="AA501" s="8">
        <f t="shared" si="112"/>
        <v>-59</v>
      </c>
      <c r="AB501" s="8">
        <f t="shared" si="113"/>
        <v>-61</v>
      </c>
      <c r="AC501" s="8">
        <f t="shared" si="114"/>
        <v>-59</v>
      </c>
      <c r="AD501" s="8" t="str">
        <f t="shared" si="115"/>
        <v>50+</v>
      </c>
      <c r="AE501" s="8" t="str">
        <f t="shared" si="116"/>
        <v>50+</v>
      </c>
      <c r="AF501" s="8" t="str">
        <f t="shared" si="117"/>
        <v>34+</v>
      </c>
      <c r="AG501" s="8" t="str">
        <f t="shared" si="118"/>
        <v>34+</v>
      </c>
      <c r="AH501" s="8">
        <f t="shared" si="119"/>
        <v>-58</v>
      </c>
      <c r="AI501" s="8">
        <f t="shared" si="120"/>
        <v>-67</v>
      </c>
    </row>
    <row r="502" spans="23:35">
      <c r="W502" s="49">
        <v>57.7</v>
      </c>
      <c r="X502" s="8">
        <f t="shared" si="110"/>
        <v>-58</v>
      </c>
      <c r="Y502" s="8">
        <f t="shared" si="111"/>
        <v>-67</v>
      </c>
      <c r="Z502" s="8">
        <f t="shared" si="109"/>
        <v>-59</v>
      </c>
      <c r="AA502" s="8">
        <f t="shared" si="112"/>
        <v>-59</v>
      </c>
      <c r="AB502" s="8">
        <f t="shared" si="113"/>
        <v>-61</v>
      </c>
      <c r="AC502" s="8">
        <f t="shared" si="114"/>
        <v>-59</v>
      </c>
      <c r="AD502" s="8" t="str">
        <f t="shared" si="115"/>
        <v>50+</v>
      </c>
      <c r="AE502" s="8" t="str">
        <f t="shared" si="116"/>
        <v>50+</v>
      </c>
      <c r="AF502" s="8" t="str">
        <f t="shared" si="117"/>
        <v>34+</v>
      </c>
      <c r="AG502" s="8" t="str">
        <f t="shared" si="118"/>
        <v>34+</v>
      </c>
      <c r="AH502" s="8">
        <f t="shared" si="119"/>
        <v>-58</v>
      </c>
      <c r="AI502" s="8">
        <f t="shared" si="120"/>
        <v>-67</v>
      </c>
    </row>
    <row r="503" spans="23:35">
      <c r="W503" s="50">
        <v>57.8</v>
      </c>
      <c r="X503" s="8">
        <f t="shared" si="110"/>
        <v>-58</v>
      </c>
      <c r="Y503" s="8">
        <f t="shared" si="111"/>
        <v>-67</v>
      </c>
      <c r="Z503" s="8">
        <f t="shared" si="109"/>
        <v>-59</v>
      </c>
      <c r="AA503" s="8">
        <f t="shared" si="112"/>
        <v>-59</v>
      </c>
      <c r="AB503" s="8">
        <f t="shared" si="113"/>
        <v>-61</v>
      </c>
      <c r="AC503" s="8">
        <f t="shared" si="114"/>
        <v>-59</v>
      </c>
      <c r="AD503" s="8" t="str">
        <f t="shared" si="115"/>
        <v>50+</v>
      </c>
      <c r="AE503" s="8" t="str">
        <f t="shared" si="116"/>
        <v>50+</v>
      </c>
      <c r="AF503" s="8" t="str">
        <f t="shared" si="117"/>
        <v>34+</v>
      </c>
      <c r="AG503" s="8" t="str">
        <f t="shared" si="118"/>
        <v>34+</v>
      </c>
      <c r="AH503" s="8">
        <f t="shared" si="119"/>
        <v>-58</v>
      </c>
      <c r="AI503" s="8">
        <f t="shared" si="120"/>
        <v>-67</v>
      </c>
    </row>
    <row r="504" spans="23:35">
      <c r="W504" s="49">
        <v>57.9</v>
      </c>
      <c r="X504" s="8">
        <f t="shared" si="110"/>
        <v>-58</v>
      </c>
      <c r="Y504" s="8">
        <f t="shared" si="111"/>
        <v>-67</v>
      </c>
      <c r="Z504" s="8">
        <f t="shared" si="109"/>
        <v>-59</v>
      </c>
      <c r="AA504" s="8">
        <f t="shared" si="112"/>
        <v>-59</v>
      </c>
      <c r="AB504" s="8">
        <f t="shared" si="113"/>
        <v>-61</v>
      </c>
      <c r="AC504" s="8">
        <f t="shared" si="114"/>
        <v>-59</v>
      </c>
      <c r="AD504" s="8" t="str">
        <f t="shared" si="115"/>
        <v>50+</v>
      </c>
      <c r="AE504" s="8" t="str">
        <f t="shared" si="116"/>
        <v>50+</v>
      </c>
      <c r="AF504" s="8" t="str">
        <f t="shared" si="117"/>
        <v>34+</v>
      </c>
      <c r="AG504" s="8" t="str">
        <f t="shared" si="118"/>
        <v>34+</v>
      </c>
      <c r="AH504" s="8">
        <f t="shared" si="119"/>
        <v>-58</v>
      </c>
      <c r="AI504" s="8">
        <f t="shared" si="120"/>
        <v>-67</v>
      </c>
    </row>
    <row r="505" spans="23:35">
      <c r="W505" s="50">
        <v>58</v>
      </c>
      <c r="X505" s="8">
        <f t="shared" si="110"/>
        <v>-68</v>
      </c>
      <c r="Y505" s="8">
        <f t="shared" si="111"/>
        <v>-67</v>
      </c>
      <c r="Z505" s="8">
        <f t="shared" si="109"/>
        <v>-59</v>
      </c>
      <c r="AA505" s="8">
        <f t="shared" si="112"/>
        <v>-59</v>
      </c>
      <c r="AB505" s="8">
        <f t="shared" si="113"/>
        <v>-61</v>
      </c>
      <c r="AC505" s="8">
        <f t="shared" si="114"/>
        <v>-59</v>
      </c>
      <c r="AD505" s="8" t="str">
        <f t="shared" si="115"/>
        <v>50+</v>
      </c>
      <c r="AE505" s="8" t="str">
        <f t="shared" si="116"/>
        <v>50+</v>
      </c>
      <c r="AF505" s="8" t="str">
        <f t="shared" si="117"/>
        <v>34+</v>
      </c>
      <c r="AG505" s="8" t="str">
        <f t="shared" si="118"/>
        <v>34+</v>
      </c>
      <c r="AH505" s="8">
        <f t="shared" si="119"/>
        <v>-68</v>
      </c>
      <c r="AI505" s="8">
        <f t="shared" si="120"/>
        <v>-67</v>
      </c>
    </row>
    <row r="506" spans="23:35">
      <c r="W506" s="49">
        <v>58.1</v>
      </c>
      <c r="X506" s="8">
        <f t="shared" si="110"/>
        <v>-68</v>
      </c>
      <c r="Y506" s="8">
        <f t="shared" si="111"/>
        <v>-67</v>
      </c>
      <c r="Z506" s="8">
        <f t="shared" si="109"/>
        <v>-59</v>
      </c>
      <c r="AA506" s="8">
        <f t="shared" si="112"/>
        <v>-59</v>
      </c>
      <c r="AB506" s="8">
        <f t="shared" si="113"/>
        <v>-61</v>
      </c>
      <c r="AC506" s="8">
        <f t="shared" si="114"/>
        <v>-59</v>
      </c>
      <c r="AD506" s="8" t="str">
        <f t="shared" si="115"/>
        <v>50+</v>
      </c>
      <c r="AE506" s="8" t="str">
        <f t="shared" si="116"/>
        <v>50+</v>
      </c>
      <c r="AF506" s="8" t="str">
        <f t="shared" si="117"/>
        <v>34+</v>
      </c>
      <c r="AG506" s="8" t="str">
        <f t="shared" si="118"/>
        <v>34+</v>
      </c>
      <c r="AH506" s="8">
        <f t="shared" si="119"/>
        <v>-68</v>
      </c>
      <c r="AI506" s="8">
        <f t="shared" si="120"/>
        <v>-67</v>
      </c>
    </row>
    <row r="507" spans="23:35">
      <c r="W507" s="50">
        <v>58.2</v>
      </c>
      <c r="X507" s="8">
        <f t="shared" si="110"/>
        <v>-68</v>
      </c>
      <c r="Y507" s="8">
        <f t="shared" si="111"/>
        <v>-67</v>
      </c>
      <c r="Z507" s="8">
        <f t="shared" si="109"/>
        <v>-59</v>
      </c>
      <c r="AA507" s="8">
        <f t="shared" si="112"/>
        <v>-59</v>
      </c>
      <c r="AB507" s="8">
        <f t="shared" si="113"/>
        <v>-61</v>
      </c>
      <c r="AC507" s="8">
        <f t="shared" si="114"/>
        <v>-59</v>
      </c>
      <c r="AD507" s="8" t="str">
        <f t="shared" si="115"/>
        <v>50+</v>
      </c>
      <c r="AE507" s="8" t="str">
        <f t="shared" si="116"/>
        <v>50+</v>
      </c>
      <c r="AF507" s="8" t="str">
        <f t="shared" si="117"/>
        <v>34+</v>
      </c>
      <c r="AG507" s="8" t="str">
        <f t="shared" si="118"/>
        <v>34+</v>
      </c>
      <c r="AH507" s="8">
        <f t="shared" si="119"/>
        <v>-68</v>
      </c>
      <c r="AI507" s="8">
        <f t="shared" si="120"/>
        <v>-67</v>
      </c>
    </row>
    <row r="508" spans="23:35">
      <c r="W508" s="49">
        <v>58.3</v>
      </c>
      <c r="X508" s="8">
        <f t="shared" si="110"/>
        <v>-68</v>
      </c>
      <c r="Y508" s="8">
        <f t="shared" si="111"/>
        <v>-67</v>
      </c>
      <c r="Z508" s="8">
        <f t="shared" si="109"/>
        <v>-59</v>
      </c>
      <c r="AA508" s="8">
        <f t="shared" si="112"/>
        <v>-59</v>
      </c>
      <c r="AB508" s="8">
        <f t="shared" si="113"/>
        <v>-61</v>
      </c>
      <c r="AC508" s="8">
        <f t="shared" si="114"/>
        <v>-59</v>
      </c>
      <c r="AD508" s="8" t="str">
        <f t="shared" si="115"/>
        <v>50+</v>
      </c>
      <c r="AE508" s="8" t="str">
        <f t="shared" si="116"/>
        <v>50+</v>
      </c>
      <c r="AF508" s="8" t="str">
        <f t="shared" si="117"/>
        <v>34+</v>
      </c>
      <c r="AG508" s="8" t="str">
        <f t="shared" si="118"/>
        <v>34+</v>
      </c>
      <c r="AH508" s="8">
        <f t="shared" si="119"/>
        <v>-68</v>
      </c>
      <c r="AI508" s="8">
        <f t="shared" si="120"/>
        <v>-67</v>
      </c>
    </row>
    <row r="509" spans="23:35">
      <c r="W509" s="50">
        <v>58.4</v>
      </c>
      <c r="X509" s="8">
        <f t="shared" si="110"/>
        <v>-68</v>
      </c>
      <c r="Y509" s="8">
        <f t="shared" si="111"/>
        <v>-67</v>
      </c>
      <c r="Z509" s="8">
        <f t="shared" si="109"/>
        <v>-59</v>
      </c>
      <c r="AA509" s="8">
        <f t="shared" si="112"/>
        <v>-59</v>
      </c>
      <c r="AB509" s="8">
        <f t="shared" si="113"/>
        <v>-61</v>
      </c>
      <c r="AC509" s="8">
        <f t="shared" si="114"/>
        <v>-59</v>
      </c>
      <c r="AD509" s="8" t="str">
        <f t="shared" si="115"/>
        <v>50+</v>
      </c>
      <c r="AE509" s="8" t="str">
        <f t="shared" si="116"/>
        <v>50+</v>
      </c>
      <c r="AF509" s="8" t="str">
        <f t="shared" si="117"/>
        <v>34+</v>
      </c>
      <c r="AG509" s="8" t="str">
        <f t="shared" si="118"/>
        <v>34+</v>
      </c>
      <c r="AH509" s="8">
        <f t="shared" si="119"/>
        <v>-68</v>
      </c>
      <c r="AI509" s="8">
        <f t="shared" si="120"/>
        <v>-67</v>
      </c>
    </row>
    <row r="510" spans="23:35">
      <c r="W510" s="49">
        <v>58.5</v>
      </c>
      <c r="X510" s="8">
        <f t="shared" si="110"/>
        <v>-68</v>
      </c>
      <c r="Y510" s="8">
        <f t="shared" si="111"/>
        <v>-67</v>
      </c>
      <c r="Z510" s="8">
        <f t="shared" si="109"/>
        <v>-59</v>
      </c>
      <c r="AA510" s="8">
        <f t="shared" si="112"/>
        <v>-59</v>
      </c>
      <c r="AB510" s="8">
        <f t="shared" si="113"/>
        <v>-61</v>
      </c>
      <c r="AC510" s="8">
        <f t="shared" si="114"/>
        <v>-59</v>
      </c>
      <c r="AD510" s="8" t="str">
        <f t="shared" si="115"/>
        <v>50+</v>
      </c>
      <c r="AE510" s="8" t="str">
        <f t="shared" si="116"/>
        <v>50+</v>
      </c>
      <c r="AF510" s="8" t="str">
        <f t="shared" si="117"/>
        <v>34+</v>
      </c>
      <c r="AG510" s="8" t="str">
        <f t="shared" si="118"/>
        <v>34+</v>
      </c>
      <c r="AH510" s="8">
        <f t="shared" si="119"/>
        <v>-68</v>
      </c>
      <c r="AI510" s="8">
        <f t="shared" si="120"/>
        <v>-67</v>
      </c>
    </row>
    <row r="511" spans="23:35">
      <c r="W511" s="50">
        <v>58.6</v>
      </c>
      <c r="X511" s="8">
        <f t="shared" si="110"/>
        <v>-68</v>
      </c>
      <c r="Y511" s="8">
        <f t="shared" si="111"/>
        <v>-67</v>
      </c>
      <c r="Z511" s="8">
        <f t="shared" si="109"/>
        <v>-59</v>
      </c>
      <c r="AA511" s="8">
        <f t="shared" si="112"/>
        <v>-59</v>
      </c>
      <c r="AB511" s="8">
        <f t="shared" si="113"/>
        <v>-61</v>
      </c>
      <c r="AC511" s="8">
        <f t="shared" si="114"/>
        <v>-59</v>
      </c>
      <c r="AD511" s="8" t="str">
        <f t="shared" si="115"/>
        <v>50+</v>
      </c>
      <c r="AE511" s="8" t="str">
        <f t="shared" si="116"/>
        <v>50+</v>
      </c>
      <c r="AF511" s="8" t="str">
        <f t="shared" si="117"/>
        <v>34+</v>
      </c>
      <c r="AG511" s="8" t="str">
        <f t="shared" si="118"/>
        <v>34+</v>
      </c>
      <c r="AH511" s="8">
        <f t="shared" si="119"/>
        <v>-68</v>
      </c>
      <c r="AI511" s="8">
        <f t="shared" si="120"/>
        <v>-67</v>
      </c>
    </row>
    <row r="512" spans="23:35">
      <c r="W512" s="49">
        <v>58.7</v>
      </c>
      <c r="X512" s="8">
        <f t="shared" si="110"/>
        <v>-68</v>
      </c>
      <c r="Y512" s="8">
        <f t="shared" si="111"/>
        <v>-67</v>
      </c>
      <c r="Z512" s="8">
        <f t="shared" si="109"/>
        <v>-59</v>
      </c>
      <c r="AA512" s="8">
        <f t="shared" si="112"/>
        <v>-59</v>
      </c>
      <c r="AB512" s="8">
        <f t="shared" si="113"/>
        <v>-61</v>
      </c>
      <c r="AC512" s="8">
        <f t="shared" si="114"/>
        <v>-59</v>
      </c>
      <c r="AD512" s="8" t="str">
        <f t="shared" si="115"/>
        <v>50+</v>
      </c>
      <c r="AE512" s="8" t="str">
        <f t="shared" si="116"/>
        <v>50+</v>
      </c>
      <c r="AF512" s="8" t="str">
        <f t="shared" si="117"/>
        <v>34+</v>
      </c>
      <c r="AG512" s="8" t="str">
        <f t="shared" si="118"/>
        <v>34+</v>
      </c>
      <c r="AH512" s="8">
        <f t="shared" si="119"/>
        <v>-68</v>
      </c>
      <c r="AI512" s="8">
        <f t="shared" si="120"/>
        <v>-67</v>
      </c>
    </row>
    <row r="513" spans="23:35">
      <c r="W513" s="50">
        <v>58.8</v>
      </c>
      <c r="X513" s="8">
        <f t="shared" si="110"/>
        <v>-68</v>
      </c>
      <c r="Y513" s="8">
        <f t="shared" si="111"/>
        <v>-67</v>
      </c>
      <c r="Z513" s="8">
        <f t="shared" si="109"/>
        <v>-59</v>
      </c>
      <c r="AA513" s="8">
        <f t="shared" si="112"/>
        <v>-59</v>
      </c>
      <c r="AB513" s="8">
        <f t="shared" si="113"/>
        <v>-61</v>
      </c>
      <c r="AC513" s="8">
        <f t="shared" si="114"/>
        <v>-59</v>
      </c>
      <c r="AD513" s="8" t="str">
        <f t="shared" si="115"/>
        <v>50+</v>
      </c>
      <c r="AE513" s="8" t="str">
        <f t="shared" si="116"/>
        <v>50+</v>
      </c>
      <c r="AF513" s="8" t="str">
        <f t="shared" si="117"/>
        <v>34+</v>
      </c>
      <c r="AG513" s="8" t="str">
        <f t="shared" si="118"/>
        <v>34+</v>
      </c>
      <c r="AH513" s="8">
        <f t="shared" si="119"/>
        <v>-68</v>
      </c>
      <c r="AI513" s="8">
        <f t="shared" si="120"/>
        <v>-67</v>
      </c>
    </row>
    <row r="514" spans="23:35">
      <c r="W514" s="49">
        <v>58.9</v>
      </c>
      <c r="X514" s="8">
        <f t="shared" si="110"/>
        <v>-68</v>
      </c>
      <c r="Y514" s="8">
        <f t="shared" si="111"/>
        <v>-67</v>
      </c>
      <c r="Z514" s="8">
        <f t="shared" si="109"/>
        <v>-59</v>
      </c>
      <c r="AA514" s="8">
        <f t="shared" si="112"/>
        <v>-59</v>
      </c>
      <c r="AB514" s="8">
        <f t="shared" si="113"/>
        <v>-61</v>
      </c>
      <c r="AC514" s="8">
        <f t="shared" si="114"/>
        <v>-59</v>
      </c>
      <c r="AD514" s="8" t="str">
        <f t="shared" si="115"/>
        <v>50+</v>
      </c>
      <c r="AE514" s="8" t="str">
        <f t="shared" si="116"/>
        <v>50+</v>
      </c>
      <c r="AF514" s="8" t="str">
        <f t="shared" si="117"/>
        <v>34+</v>
      </c>
      <c r="AG514" s="8" t="str">
        <f t="shared" si="118"/>
        <v>34+</v>
      </c>
      <c r="AH514" s="8">
        <f t="shared" si="119"/>
        <v>-68</v>
      </c>
      <c r="AI514" s="8">
        <f t="shared" si="120"/>
        <v>-67</v>
      </c>
    </row>
    <row r="515" spans="23:35">
      <c r="W515" s="50">
        <v>59</v>
      </c>
      <c r="X515" s="8">
        <f t="shared" si="110"/>
        <v>-68</v>
      </c>
      <c r="Y515" s="8">
        <f t="shared" si="111"/>
        <v>-67</v>
      </c>
      <c r="Z515" s="8">
        <f t="shared" si="109"/>
        <v>-63</v>
      </c>
      <c r="AA515" s="8">
        <f t="shared" si="112"/>
        <v>-63</v>
      </c>
      <c r="AB515" s="8">
        <f t="shared" si="113"/>
        <v>-61</v>
      </c>
      <c r="AC515" s="8" t="str">
        <f t="shared" si="114"/>
        <v>59+</v>
      </c>
      <c r="AD515" s="8" t="str">
        <f t="shared" si="115"/>
        <v>50+</v>
      </c>
      <c r="AE515" s="8" t="str">
        <f t="shared" si="116"/>
        <v>50+</v>
      </c>
      <c r="AF515" s="8" t="str">
        <f t="shared" si="117"/>
        <v>34+</v>
      </c>
      <c r="AG515" s="8" t="str">
        <f t="shared" si="118"/>
        <v>34+</v>
      </c>
      <c r="AH515" s="8">
        <f t="shared" si="119"/>
        <v>-68</v>
      </c>
      <c r="AI515" s="8">
        <f t="shared" si="120"/>
        <v>-67</v>
      </c>
    </row>
    <row r="516" spans="23:35">
      <c r="W516" s="49">
        <v>59.1</v>
      </c>
      <c r="X516" s="8">
        <f t="shared" si="110"/>
        <v>-68</v>
      </c>
      <c r="Y516" s="8">
        <f t="shared" si="111"/>
        <v>-67</v>
      </c>
      <c r="Z516" s="8">
        <f t="shared" si="109"/>
        <v>-63</v>
      </c>
      <c r="AA516" s="8">
        <f t="shared" si="112"/>
        <v>-63</v>
      </c>
      <c r="AB516" s="8">
        <f t="shared" si="113"/>
        <v>-61</v>
      </c>
      <c r="AC516" s="8" t="str">
        <f t="shared" si="114"/>
        <v>59+</v>
      </c>
      <c r="AD516" s="8" t="str">
        <f t="shared" si="115"/>
        <v>50+</v>
      </c>
      <c r="AE516" s="8" t="str">
        <f t="shared" si="116"/>
        <v>50+</v>
      </c>
      <c r="AF516" s="8" t="str">
        <f t="shared" si="117"/>
        <v>34+</v>
      </c>
      <c r="AG516" s="8" t="str">
        <f t="shared" si="118"/>
        <v>34+</v>
      </c>
      <c r="AH516" s="8">
        <f t="shared" si="119"/>
        <v>-68</v>
      </c>
      <c r="AI516" s="8">
        <f t="shared" si="120"/>
        <v>-67</v>
      </c>
    </row>
    <row r="517" spans="23:35">
      <c r="W517" s="50">
        <v>59.2</v>
      </c>
      <c r="X517" s="8">
        <f t="shared" si="110"/>
        <v>-68</v>
      </c>
      <c r="Y517" s="8">
        <f t="shared" si="111"/>
        <v>-67</v>
      </c>
      <c r="Z517" s="8">
        <f t="shared" si="109"/>
        <v>-63</v>
      </c>
      <c r="AA517" s="8">
        <f t="shared" si="112"/>
        <v>-63</v>
      </c>
      <c r="AB517" s="8">
        <f t="shared" si="113"/>
        <v>-61</v>
      </c>
      <c r="AC517" s="8" t="str">
        <f t="shared" si="114"/>
        <v>59+</v>
      </c>
      <c r="AD517" s="8" t="str">
        <f t="shared" si="115"/>
        <v>50+</v>
      </c>
      <c r="AE517" s="8" t="str">
        <f t="shared" si="116"/>
        <v>50+</v>
      </c>
      <c r="AF517" s="8" t="str">
        <f t="shared" si="117"/>
        <v>34+</v>
      </c>
      <c r="AG517" s="8" t="str">
        <f t="shared" si="118"/>
        <v>34+</v>
      </c>
      <c r="AH517" s="8">
        <f t="shared" si="119"/>
        <v>-68</v>
      </c>
      <c r="AI517" s="8">
        <f t="shared" si="120"/>
        <v>-67</v>
      </c>
    </row>
    <row r="518" spans="23:35">
      <c r="W518" s="49">
        <v>59.3</v>
      </c>
      <c r="X518" s="8">
        <f t="shared" si="110"/>
        <v>-68</v>
      </c>
      <c r="Y518" s="8">
        <f t="shared" si="111"/>
        <v>-67</v>
      </c>
      <c r="Z518" s="8">
        <f t="shared" si="109"/>
        <v>-63</v>
      </c>
      <c r="AA518" s="8">
        <f t="shared" si="112"/>
        <v>-63</v>
      </c>
      <c r="AB518" s="8">
        <f t="shared" si="113"/>
        <v>-61</v>
      </c>
      <c r="AC518" s="8" t="str">
        <f t="shared" si="114"/>
        <v>59+</v>
      </c>
      <c r="AD518" s="8" t="str">
        <f t="shared" si="115"/>
        <v>50+</v>
      </c>
      <c r="AE518" s="8" t="str">
        <f t="shared" si="116"/>
        <v>50+</v>
      </c>
      <c r="AF518" s="8" t="str">
        <f t="shared" si="117"/>
        <v>34+</v>
      </c>
      <c r="AG518" s="8" t="str">
        <f t="shared" si="118"/>
        <v>34+</v>
      </c>
      <c r="AH518" s="8">
        <f t="shared" si="119"/>
        <v>-68</v>
      </c>
      <c r="AI518" s="8">
        <f t="shared" si="120"/>
        <v>-67</v>
      </c>
    </row>
    <row r="519" spans="23:35">
      <c r="W519" s="50">
        <v>59.4</v>
      </c>
      <c r="X519" s="8">
        <f t="shared" si="110"/>
        <v>-68</v>
      </c>
      <c r="Y519" s="8">
        <f t="shared" si="111"/>
        <v>-67</v>
      </c>
      <c r="Z519" s="8">
        <f t="shared" si="109"/>
        <v>-63</v>
      </c>
      <c r="AA519" s="8">
        <f t="shared" si="112"/>
        <v>-63</v>
      </c>
      <c r="AB519" s="8">
        <f t="shared" si="113"/>
        <v>-61</v>
      </c>
      <c r="AC519" s="8" t="str">
        <f t="shared" si="114"/>
        <v>59+</v>
      </c>
      <c r="AD519" s="8" t="str">
        <f t="shared" si="115"/>
        <v>50+</v>
      </c>
      <c r="AE519" s="8" t="str">
        <f t="shared" si="116"/>
        <v>50+</v>
      </c>
      <c r="AF519" s="8" t="str">
        <f t="shared" si="117"/>
        <v>34+</v>
      </c>
      <c r="AG519" s="8" t="str">
        <f t="shared" si="118"/>
        <v>34+</v>
      </c>
      <c r="AH519" s="8">
        <f t="shared" si="119"/>
        <v>-68</v>
      </c>
      <c r="AI519" s="8">
        <f t="shared" si="120"/>
        <v>-67</v>
      </c>
    </row>
    <row r="520" spans="23:35">
      <c r="W520" s="49">
        <v>59.5</v>
      </c>
      <c r="X520" s="8">
        <f t="shared" si="110"/>
        <v>-68</v>
      </c>
      <c r="Y520" s="8">
        <f t="shared" si="111"/>
        <v>-67</v>
      </c>
      <c r="Z520" s="8">
        <f t="shared" si="109"/>
        <v>-63</v>
      </c>
      <c r="AA520" s="8">
        <f t="shared" si="112"/>
        <v>-63</v>
      </c>
      <c r="AB520" s="8">
        <f t="shared" si="113"/>
        <v>-61</v>
      </c>
      <c r="AC520" s="8" t="str">
        <f t="shared" si="114"/>
        <v>59+</v>
      </c>
      <c r="AD520" s="8" t="str">
        <f t="shared" si="115"/>
        <v>50+</v>
      </c>
      <c r="AE520" s="8" t="str">
        <f t="shared" si="116"/>
        <v>50+</v>
      </c>
      <c r="AF520" s="8" t="str">
        <f t="shared" si="117"/>
        <v>34+</v>
      </c>
      <c r="AG520" s="8" t="str">
        <f t="shared" si="118"/>
        <v>34+</v>
      </c>
      <c r="AH520" s="8">
        <f t="shared" si="119"/>
        <v>-68</v>
      </c>
      <c r="AI520" s="8">
        <f t="shared" si="120"/>
        <v>-67</v>
      </c>
    </row>
    <row r="521" spans="23:35">
      <c r="W521" s="50">
        <v>59.6</v>
      </c>
      <c r="X521" s="8">
        <f t="shared" si="110"/>
        <v>-68</v>
      </c>
      <c r="Y521" s="8">
        <f t="shared" si="111"/>
        <v>-67</v>
      </c>
      <c r="Z521" s="8">
        <f t="shared" si="109"/>
        <v>-63</v>
      </c>
      <c r="AA521" s="8">
        <f t="shared" si="112"/>
        <v>-63</v>
      </c>
      <c r="AB521" s="8">
        <f t="shared" si="113"/>
        <v>-61</v>
      </c>
      <c r="AC521" s="8" t="str">
        <f t="shared" si="114"/>
        <v>59+</v>
      </c>
      <c r="AD521" s="8" t="str">
        <f t="shared" si="115"/>
        <v>50+</v>
      </c>
      <c r="AE521" s="8" t="str">
        <f t="shared" si="116"/>
        <v>50+</v>
      </c>
      <c r="AF521" s="8" t="str">
        <f t="shared" si="117"/>
        <v>34+</v>
      </c>
      <c r="AG521" s="8" t="str">
        <f t="shared" si="118"/>
        <v>34+</v>
      </c>
      <c r="AH521" s="8">
        <f t="shared" si="119"/>
        <v>-68</v>
      </c>
      <c r="AI521" s="8">
        <f t="shared" si="120"/>
        <v>-67</v>
      </c>
    </row>
    <row r="522" spans="23:35">
      <c r="W522" s="49">
        <v>59.7</v>
      </c>
      <c r="X522" s="8">
        <f t="shared" si="110"/>
        <v>-68</v>
      </c>
      <c r="Y522" s="8">
        <f t="shared" si="111"/>
        <v>-67</v>
      </c>
      <c r="Z522" s="8">
        <f t="shared" si="109"/>
        <v>-63</v>
      </c>
      <c r="AA522" s="8">
        <f t="shared" si="112"/>
        <v>-63</v>
      </c>
      <c r="AB522" s="8">
        <f t="shared" si="113"/>
        <v>-61</v>
      </c>
      <c r="AC522" s="8" t="str">
        <f t="shared" si="114"/>
        <v>59+</v>
      </c>
      <c r="AD522" s="8" t="str">
        <f t="shared" si="115"/>
        <v>50+</v>
      </c>
      <c r="AE522" s="8" t="str">
        <f t="shared" si="116"/>
        <v>50+</v>
      </c>
      <c r="AF522" s="8" t="str">
        <f t="shared" si="117"/>
        <v>34+</v>
      </c>
      <c r="AG522" s="8" t="str">
        <f t="shared" si="118"/>
        <v>34+</v>
      </c>
      <c r="AH522" s="8">
        <f t="shared" si="119"/>
        <v>-68</v>
      </c>
      <c r="AI522" s="8">
        <f t="shared" si="120"/>
        <v>-67</v>
      </c>
    </row>
    <row r="523" spans="23:35">
      <c r="W523" s="50">
        <v>59.8</v>
      </c>
      <c r="X523" s="8">
        <f t="shared" si="110"/>
        <v>-68</v>
      </c>
      <c r="Y523" s="8">
        <f t="shared" si="111"/>
        <v>-67</v>
      </c>
      <c r="Z523" s="8">
        <f t="shared" si="109"/>
        <v>-63</v>
      </c>
      <c r="AA523" s="8">
        <f t="shared" si="112"/>
        <v>-63</v>
      </c>
      <c r="AB523" s="8">
        <f t="shared" si="113"/>
        <v>-61</v>
      </c>
      <c r="AC523" s="8" t="str">
        <f t="shared" si="114"/>
        <v>59+</v>
      </c>
      <c r="AD523" s="8" t="str">
        <f t="shared" si="115"/>
        <v>50+</v>
      </c>
      <c r="AE523" s="8" t="str">
        <f t="shared" si="116"/>
        <v>50+</v>
      </c>
      <c r="AF523" s="8" t="str">
        <f t="shared" si="117"/>
        <v>34+</v>
      </c>
      <c r="AG523" s="8" t="str">
        <f t="shared" si="118"/>
        <v>34+</v>
      </c>
      <c r="AH523" s="8">
        <f t="shared" si="119"/>
        <v>-68</v>
      </c>
      <c r="AI523" s="8">
        <f t="shared" si="120"/>
        <v>-67</v>
      </c>
    </row>
    <row r="524" spans="23:35">
      <c r="W524" s="49">
        <v>59.9</v>
      </c>
      <c r="X524" s="8">
        <f t="shared" si="110"/>
        <v>-68</v>
      </c>
      <c r="Y524" s="8">
        <f t="shared" si="111"/>
        <v>-67</v>
      </c>
      <c r="Z524" s="8">
        <f t="shared" si="109"/>
        <v>-63</v>
      </c>
      <c r="AA524" s="8">
        <f t="shared" si="112"/>
        <v>-63</v>
      </c>
      <c r="AB524" s="8">
        <f t="shared" si="113"/>
        <v>-61</v>
      </c>
      <c r="AC524" s="8" t="str">
        <f t="shared" si="114"/>
        <v>59+</v>
      </c>
      <c r="AD524" s="8" t="str">
        <f t="shared" si="115"/>
        <v>50+</v>
      </c>
      <c r="AE524" s="8" t="str">
        <f t="shared" si="116"/>
        <v>50+</v>
      </c>
      <c r="AF524" s="8" t="str">
        <f t="shared" si="117"/>
        <v>34+</v>
      </c>
      <c r="AG524" s="8" t="str">
        <f t="shared" si="118"/>
        <v>34+</v>
      </c>
      <c r="AH524" s="8">
        <f t="shared" si="119"/>
        <v>-68</v>
      </c>
      <c r="AI524" s="8">
        <f t="shared" si="120"/>
        <v>-67</v>
      </c>
    </row>
    <row r="525" spans="23:35">
      <c r="W525" s="50">
        <v>60</v>
      </c>
      <c r="X525" s="8">
        <f t="shared" si="110"/>
        <v>-68</v>
      </c>
      <c r="Y525" s="8">
        <f t="shared" si="111"/>
        <v>-67</v>
      </c>
      <c r="Z525" s="8">
        <f t="shared" si="109"/>
        <v>-63</v>
      </c>
      <c r="AA525" s="8">
        <f t="shared" si="112"/>
        <v>-63</v>
      </c>
      <c r="AB525" s="8">
        <f t="shared" si="113"/>
        <v>-61</v>
      </c>
      <c r="AC525" s="8" t="str">
        <f t="shared" si="114"/>
        <v>59+</v>
      </c>
      <c r="AD525" s="8" t="str">
        <f t="shared" si="115"/>
        <v>50+</v>
      </c>
      <c r="AE525" s="8" t="str">
        <f t="shared" si="116"/>
        <v>50+</v>
      </c>
      <c r="AF525" s="8" t="str">
        <f t="shared" si="117"/>
        <v>34+</v>
      </c>
      <c r="AG525" s="8" t="str">
        <f t="shared" si="118"/>
        <v>34+</v>
      </c>
      <c r="AH525" s="8">
        <f t="shared" si="119"/>
        <v>-68</v>
      </c>
      <c r="AI525" s="8">
        <f t="shared" si="120"/>
        <v>-67</v>
      </c>
    </row>
    <row r="526" spans="23:35">
      <c r="W526" s="49">
        <v>60.1</v>
      </c>
      <c r="X526" s="8">
        <f t="shared" si="110"/>
        <v>-68</v>
      </c>
      <c r="Y526" s="8">
        <f t="shared" si="111"/>
        <v>-67</v>
      </c>
      <c r="Z526" s="8">
        <f t="shared" si="109"/>
        <v>-63</v>
      </c>
      <c r="AA526" s="8">
        <f t="shared" si="112"/>
        <v>-63</v>
      </c>
      <c r="AB526" s="8">
        <f t="shared" si="113"/>
        <v>-61</v>
      </c>
      <c r="AC526" s="8" t="str">
        <f t="shared" si="114"/>
        <v>59+</v>
      </c>
      <c r="AD526" s="8" t="str">
        <f t="shared" si="115"/>
        <v>50+</v>
      </c>
      <c r="AE526" s="8" t="str">
        <f t="shared" si="116"/>
        <v>50+</v>
      </c>
      <c r="AF526" s="8" t="str">
        <f t="shared" si="117"/>
        <v>34+</v>
      </c>
      <c r="AG526" s="8" t="str">
        <f t="shared" si="118"/>
        <v>34+</v>
      </c>
      <c r="AH526" s="8">
        <f t="shared" si="119"/>
        <v>-68</v>
      </c>
      <c r="AI526" s="8">
        <f t="shared" si="120"/>
        <v>-67</v>
      </c>
    </row>
    <row r="527" spans="23:35">
      <c r="W527" s="50">
        <v>60.2</v>
      </c>
      <c r="X527" s="8">
        <f t="shared" si="110"/>
        <v>-68</v>
      </c>
      <c r="Y527" s="8">
        <f t="shared" si="111"/>
        <v>-67</v>
      </c>
      <c r="Z527" s="8">
        <f t="shared" si="109"/>
        <v>-63</v>
      </c>
      <c r="AA527" s="8">
        <f t="shared" si="112"/>
        <v>-63</v>
      </c>
      <c r="AB527" s="8">
        <f t="shared" si="113"/>
        <v>-61</v>
      </c>
      <c r="AC527" s="8" t="str">
        <f t="shared" si="114"/>
        <v>59+</v>
      </c>
      <c r="AD527" s="8" t="str">
        <f t="shared" si="115"/>
        <v>50+</v>
      </c>
      <c r="AE527" s="8" t="str">
        <f t="shared" si="116"/>
        <v>50+</v>
      </c>
      <c r="AF527" s="8" t="str">
        <f t="shared" si="117"/>
        <v>34+</v>
      </c>
      <c r="AG527" s="8" t="str">
        <f t="shared" si="118"/>
        <v>34+</v>
      </c>
      <c r="AH527" s="8">
        <f t="shared" si="119"/>
        <v>-68</v>
      </c>
      <c r="AI527" s="8">
        <f t="shared" si="120"/>
        <v>-67</v>
      </c>
    </row>
    <row r="528" spans="23:35">
      <c r="W528" s="49">
        <v>60.3</v>
      </c>
      <c r="X528" s="8">
        <f t="shared" si="110"/>
        <v>-68</v>
      </c>
      <c r="Y528" s="8">
        <f t="shared" si="111"/>
        <v>-67</v>
      </c>
      <c r="Z528" s="8">
        <f t="shared" si="109"/>
        <v>-63</v>
      </c>
      <c r="AA528" s="8">
        <f t="shared" si="112"/>
        <v>-63</v>
      </c>
      <c r="AB528" s="8">
        <f t="shared" si="113"/>
        <v>-61</v>
      </c>
      <c r="AC528" s="8" t="str">
        <f t="shared" si="114"/>
        <v>59+</v>
      </c>
      <c r="AD528" s="8" t="str">
        <f t="shared" si="115"/>
        <v>50+</v>
      </c>
      <c r="AE528" s="8" t="str">
        <f t="shared" si="116"/>
        <v>50+</v>
      </c>
      <c r="AF528" s="8" t="str">
        <f t="shared" si="117"/>
        <v>34+</v>
      </c>
      <c r="AG528" s="8" t="str">
        <f t="shared" si="118"/>
        <v>34+</v>
      </c>
      <c r="AH528" s="8">
        <f t="shared" si="119"/>
        <v>-68</v>
      </c>
      <c r="AI528" s="8">
        <f t="shared" si="120"/>
        <v>-67</v>
      </c>
    </row>
    <row r="529" spans="23:35">
      <c r="W529" s="50">
        <v>60.4</v>
      </c>
      <c r="X529" s="8">
        <f t="shared" si="110"/>
        <v>-68</v>
      </c>
      <c r="Y529" s="8">
        <f t="shared" si="111"/>
        <v>-67</v>
      </c>
      <c r="Z529" s="8">
        <f t="shared" si="109"/>
        <v>-63</v>
      </c>
      <c r="AA529" s="8">
        <f t="shared" si="112"/>
        <v>-63</v>
      </c>
      <c r="AB529" s="8">
        <f t="shared" si="113"/>
        <v>-61</v>
      </c>
      <c r="AC529" s="8" t="str">
        <f t="shared" si="114"/>
        <v>59+</v>
      </c>
      <c r="AD529" s="8" t="str">
        <f t="shared" si="115"/>
        <v>50+</v>
      </c>
      <c r="AE529" s="8" t="str">
        <f t="shared" si="116"/>
        <v>50+</v>
      </c>
      <c r="AF529" s="8" t="str">
        <f t="shared" si="117"/>
        <v>34+</v>
      </c>
      <c r="AG529" s="8" t="str">
        <f t="shared" si="118"/>
        <v>34+</v>
      </c>
      <c r="AH529" s="8">
        <f t="shared" si="119"/>
        <v>-68</v>
      </c>
      <c r="AI529" s="8">
        <f t="shared" si="120"/>
        <v>-67</v>
      </c>
    </row>
    <row r="530" spans="23:35">
      <c r="W530" s="49">
        <v>60.5</v>
      </c>
      <c r="X530" s="8">
        <f t="shared" si="110"/>
        <v>-68</v>
      </c>
      <c r="Y530" s="8">
        <f t="shared" si="111"/>
        <v>-67</v>
      </c>
      <c r="Z530" s="8">
        <f t="shared" si="109"/>
        <v>-63</v>
      </c>
      <c r="AA530" s="8">
        <f t="shared" si="112"/>
        <v>-63</v>
      </c>
      <c r="AB530" s="8">
        <f t="shared" si="113"/>
        <v>-61</v>
      </c>
      <c r="AC530" s="8" t="str">
        <f t="shared" si="114"/>
        <v>59+</v>
      </c>
      <c r="AD530" s="8" t="str">
        <f t="shared" si="115"/>
        <v>50+</v>
      </c>
      <c r="AE530" s="8" t="str">
        <f t="shared" si="116"/>
        <v>50+</v>
      </c>
      <c r="AF530" s="8" t="str">
        <f t="shared" si="117"/>
        <v>34+</v>
      </c>
      <c r="AG530" s="8" t="str">
        <f t="shared" si="118"/>
        <v>34+</v>
      </c>
      <c r="AH530" s="8">
        <f t="shared" si="119"/>
        <v>-68</v>
      </c>
      <c r="AI530" s="8">
        <f t="shared" si="120"/>
        <v>-67</v>
      </c>
    </row>
    <row r="531" spans="23:35">
      <c r="W531" s="50">
        <v>60.6</v>
      </c>
      <c r="X531" s="8">
        <f t="shared" si="110"/>
        <v>-68</v>
      </c>
      <c r="Y531" s="8">
        <f t="shared" si="111"/>
        <v>-67</v>
      </c>
      <c r="Z531" s="8">
        <f t="shared" si="109"/>
        <v>-63</v>
      </c>
      <c r="AA531" s="8">
        <f t="shared" si="112"/>
        <v>-63</v>
      </c>
      <c r="AB531" s="8">
        <f t="shared" si="113"/>
        <v>-61</v>
      </c>
      <c r="AC531" s="8" t="str">
        <f t="shared" si="114"/>
        <v>59+</v>
      </c>
      <c r="AD531" s="8" t="str">
        <f t="shared" si="115"/>
        <v>50+</v>
      </c>
      <c r="AE531" s="8" t="str">
        <f t="shared" si="116"/>
        <v>50+</v>
      </c>
      <c r="AF531" s="8" t="str">
        <f t="shared" si="117"/>
        <v>34+</v>
      </c>
      <c r="AG531" s="8" t="str">
        <f t="shared" si="118"/>
        <v>34+</v>
      </c>
      <c r="AH531" s="8">
        <f t="shared" si="119"/>
        <v>-68</v>
      </c>
      <c r="AI531" s="8">
        <f t="shared" si="120"/>
        <v>-67</v>
      </c>
    </row>
    <row r="532" spans="23:35">
      <c r="W532" s="49">
        <v>60.7</v>
      </c>
      <c r="X532" s="8">
        <f t="shared" si="110"/>
        <v>-68</v>
      </c>
      <c r="Y532" s="8">
        <f t="shared" si="111"/>
        <v>-67</v>
      </c>
      <c r="Z532" s="8">
        <f t="shared" si="109"/>
        <v>-63</v>
      </c>
      <c r="AA532" s="8">
        <f t="shared" si="112"/>
        <v>-63</v>
      </c>
      <c r="AB532" s="8">
        <f t="shared" si="113"/>
        <v>-61</v>
      </c>
      <c r="AC532" s="8" t="str">
        <f t="shared" si="114"/>
        <v>59+</v>
      </c>
      <c r="AD532" s="8" t="str">
        <f t="shared" si="115"/>
        <v>50+</v>
      </c>
      <c r="AE532" s="8" t="str">
        <f t="shared" si="116"/>
        <v>50+</v>
      </c>
      <c r="AF532" s="8" t="str">
        <f t="shared" si="117"/>
        <v>34+</v>
      </c>
      <c r="AG532" s="8" t="str">
        <f t="shared" si="118"/>
        <v>34+</v>
      </c>
      <c r="AH532" s="8">
        <f t="shared" si="119"/>
        <v>-68</v>
      </c>
      <c r="AI532" s="8">
        <f t="shared" si="120"/>
        <v>-67</v>
      </c>
    </row>
    <row r="533" spans="23:35">
      <c r="W533" s="50">
        <v>60.8</v>
      </c>
      <c r="X533" s="8">
        <f t="shared" si="110"/>
        <v>-68</v>
      </c>
      <c r="Y533" s="8">
        <f t="shared" si="111"/>
        <v>-67</v>
      </c>
      <c r="Z533" s="8">
        <f t="shared" si="109"/>
        <v>-63</v>
      </c>
      <c r="AA533" s="8">
        <f t="shared" si="112"/>
        <v>-63</v>
      </c>
      <c r="AB533" s="8">
        <f t="shared" si="113"/>
        <v>-61</v>
      </c>
      <c r="AC533" s="8" t="str">
        <f t="shared" si="114"/>
        <v>59+</v>
      </c>
      <c r="AD533" s="8" t="str">
        <f t="shared" si="115"/>
        <v>50+</v>
      </c>
      <c r="AE533" s="8" t="str">
        <f t="shared" si="116"/>
        <v>50+</v>
      </c>
      <c r="AF533" s="8" t="str">
        <f t="shared" si="117"/>
        <v>34+</v>
      </c>
      <c r="AG533" s="8" t="str">
        <f t="shared" si="118"/>
        <v>34+</v>
      </c>
      <c r="AH533" s="8">
        <f t="shared" si="119"/>
        <v>-68</v>
      </c>
      <c r="AI533" s="8">
        <f t="shared" si="120"/>
        <v>-67</v>
      </c>
    </row>
    <row r="534" spans="23:35">
      <c r="W534" s="49">
        <v>60.9</v>
      </c>
      <c r="X534" s="8">
        <f t="shared" si="110"/>
        <v>-68</v>
      </c>
      <c r="Y534" s="8">
        <f t="shared" si="111"/>
        <v>-67</v>
      </c>
      <c r="Z534" s="8">
        <f t="shared" si="109"/>
        <v>-63</v>
      </c>
      <c r="AA534" s="8">
        <f t="shared" si="112"/>
        <v>-63</v>
      </c>
      <c r="AB534" s="8">
        <f t="shared" si="113"/>
        <v>-61</v>
      </c>
      <c r="AC534" s="8" t="str">
        <f t="shared" si="114"/>
        <v>59+</v>
      </c>
      <c r="AD534" s="8" t="str">
        <f t="shared" si="115"/>
        <v>50+</v>
      </c>
      <c r="AE534" s="8" t="str">
        <f t="shared" si="116"/>
        <v>50+</v>
      </c>
      <c r="AF534" s="8" t="str">
        <f t="shared" si="117"/>
        <v>34+</v>
      </c>
      <c r="AG534" s="8" t="str">
        <f t="shared" si="118"/>
        <v>34+</v>
      </c>
      <c r="AH534" s="8">
        <f t="shared" si="119"/>
        <v>-68</v>
      </c>
      <c r="AI534" s="8">
        <f t="shared" si="120"/>
        <v>-67</v>
      </c>
    </row>
    <row r="535" spans="23:35">
      <c r="W535" s="50">
        <v>61</v>
      </c>
      <c r="X535" s="8">
        <f t="shared" si="110"/>
        <v>-68</v>
      </c>
      <c r="Y535" s="8">
        <f t="shared" si="111"/>
        <v>-67</v>
      </c>
      <c r="Z535" s="8">
        <f t="shared" si="109"/>
        <v>-63</v>
      </c>
      <c r="AA535" s="8">
        <f t="shared" si="112"/>
        <v>-63</v>
      </c>
      <c r="AB535" s="8">
        <f t="shared" si="113"/>
        <v>-65</v>
      </c>
      <c r="AC535" s="8" t="str">
        <f t="shared" si="114"/>
        <v>59+</v>
      </c>
      <c r="AD535" s="8" t="str">
        <f t="shared" si="115"/>
        <v>50+</v>
      </c>
      <c r="AE535" s="8" t="str">
        <f t="shared" si="116"/>
        <v>50+</v>
      </c>
      <c r="AF535" s="8" t="str">
        <f t="shared" si="117"/>
        <v>34+</v>
      </c>
      <c r="AG535" s="8" t="str">
        <f t="shared" si="118"/>
        <v>34+</v>
      </c>
      <c r="AH535" s="8">
        <f t="shared" si="119"/>
        <v>-68</v>
      </c>
      <c r="AI535" s="8">
        <f t="shared" si="120"/>
        <v>-67</v>
      </c>
    </row>
    <row r="536" spans="23:35">
      <c r="W536" s="49">
        <v>61.1</v>
      </c>
      <c r="X536" s="8">
        <f t="shared" si="110"/>
        <v>-68</v>
      </c>
      <c r="Y536" s="8">
        <f t="shared" si="111"/>
        <v>-67</v>
      </c>
      <c r="Z536" s="8">
        <f t="shared" si="109"/>
        <v>-63</v>
      </c>
      <c r="AA536" s="8">
        <f t="shared" si="112"/>
        <v>-63</v>
      </c>
      <c r="AB536" s="8">
        <f t="shared" si="113"/>
        <v>-65</v>
      </c>
      <c r="AC536" s="8" t="str">
        <f t="shared" si="114"/>
        <v>59+</v>
      </c>
      <c r="AD536" s="8" t="str">
        <f t="shared" si="115"/>
        <v>50+</v>
      </c>
      <c r="AE536" s="8" t="str">
        <f t="shared" si="116"/>
        <v>50+</v>
      </c>
      <c r="AF536" s="8" t="str">
        <f t="shared" si="117"/>
        <v>34+</v>
      </c>
      <c r="AG536" s="8" t="str">
        <f t="shared" si="118"/>
        <v>34+</v>
      </c>
      <c r="AH536" s="8">
        <f t="shared" si="119"/>
        <v>-68</v>
      </c>
      <c r="AI536" s="8">
        <f t="shared" si="120"/>
        <v>-67</v>
      </c>
    </row>
    <row r="537" spans="23:35">
      <c r="W537" s="50">
        <v>61.2</v>
      </c>
      <c r="X537" s="8">
        <f t="shared" si="110"/>
        <v>-68</v>
      </c>
      <c r="Y537" s="8">
        <f t="shared" si="111"/>
        <v>-67</v>
      </c>
      <c r="Z537" s="8">
        <f t="shared" ref="Z537:Z600" si="121">IF($W537&lt;$W$5,$AI$5,IF($W537&lt;$X$5,$AJ$5,IF($W537&lt;$Y$5,$AK$5,IF($W537&lt;$Z$5,$AL$5,IF($W537&lt;$AA$5,$AM$5,IF($W537&lt;$AB$5,$AN$5,IF($W537&lt;$AC$5,$AO$5,IF($W537&lt;$AD$5,$AP$5,IF($W537&lt;$AE$5,$AQ$5,IF($W537&gt;=$AF$5,$AR$5))))))))))</f>
        <v>-63</v>
      </c>
      <c r="AA537" s="8">
        <f t="shared" si="112"/>
        <v>-63</v>
      </c>
      <c r="AB537" s="8">
        <f t="shared" si="113"/>
        <v>-65</v>
      </c>
      <c r="AC537" s="8" t="str">
        <f t="shared" si="114"/>
        <v>59+</v>
      </c>
      <c r="AD537" s="8" t="str">
        <f t="shared" si="115"/>
        <v>50+</v>
      </c>
      <c r="AE537" s="8" t="str">
        <f t="shared" si="116"/>
        <v>50+</v>
      </c>
      <c r="AF537" s="8" t="str">
        <f t="shared" si="117"/>
        <v>34+</v>
      </c>
      <c r="AG537" s="8" t="str">
        <f t="shared" si="118"/>
        <v>34+</v>
      </c>
      <c r="AH537" s="8">
        <f t="shared" si="119"/>
        <v>-68</v>
      </c>
      <c r="AI537" s="8">
        <f t="shared" si="120"/>
        <v>-67</v>
      </c>
    </row>
    <row r="538" spans="23:35">
      <c r="W538" s="49">
        <v>61.3</v>
      </c>
      <c r="X538" s="8">
        <f t="shared" si="110"/>
        <v>-68</v>
      </c>
      <c r="Y538" s="8">
        <f t="shared" si="111"/>
        <v>-67</v>
      </c>
      <c r="Z538" s="8">
        <f t="shared" si="121"/>
        <v>-63</v>
      </c>
      <c r="AA538" s="8">
        <f t="shared" si="112"/>
        <v>-63</v>
      </c>
      <c r="AB538" s="8">
        <f t="shared" si="113"/>
        <v>-65</v>
      </c>
      <c r="AC538" s="8" t="str">
        <f t="shared" si="114"/>
        <v>59+</v>
      </c>
      <c r="AD538" s="8" t="str">
        <f t="shared" si="115"/>
        <v>50+</v>
      </c>
      <c r="AE538" s="8" t="str">
        <f t="shared" si="116"/>
        <v>50+</v>
      </c>
      <c r="AF538" s="8" t="str">
        <f t="shared" si="117"/>
        <v>34+</v>
      </c>
      <c r="AG538" s="8" t="str">
        <f t="shared" si="118"/>
        <v>34+</v>
      </c>
      <c r="AH538" s="8">
        <f t="shared" si="119"/>
        <v>-68</v>
      </c>
      <c r="AI538" s="8">
        <f t="shared" si="120"/>
        <v>-67</v>
      </c>
    </row>
    <row r="539" spans="23:35">
      <c r="W539" s="50">
        <v>61.4</v>
      </c>
      <c r="X539" s="8">
        <f t="shared" ref="X539:X602" si="122">IF($W539&lt;$W$3,$AI$3,IF($W539&lt;$X$3,$AJ$3,IF($W539&lt;$Y$3,$AK$3,IF($W539&lt;$Z$3,$AL$3,IF($W539&lt;$AA$3,$AM$3,IF($W539&lt;$AB$3,$AN$3,IF($W539&lt;$AC$3,$AO$3,IF($W539&lt;$AD$3,$AP$3,IF($W539&lt;$AE$3,$AQ$3,IF($W539&gt;=$AF$3,$AR$3))))))))))</f>
        <v>-68</v>
      </c>
      <c r="Y539" s="8">
        <f t="shared" ref="Y539:Y602" si="123">IF($W539&lt;$W$4,$AI$4,IF($W539&lt;$X$4,$AJ$4,IF($W539&lt;$Y$4,$AK$4,IF($W539&lt;$Z$4,$AL$4,IF($W539&lt;$AA$4,$AM$4,IF($W539&lt;$AB$4,$AN$4,IF($W539&lt;$AC$4,$AO$4,IF($W539&lt;$AD$4,$AP$4,IF($W539&lt;$AE$4,$AQ$4,IF($W539&gt;=$AF$4,$AR$4))))))))))</f>
        <v>-67</v>
      </c>
      <c r="Z539" s="8">
        <f t="shared" si="121"/>
        <v>-63</v>
      </c>
      <c r="AA539" s="8">
        <f t="shared" ref="AA539:AA602" si="124">IF($W539&lt;$W$6,$AI$6,IF($W539&lt;$X$6,$AJ$6,IF($W539&lt;$Y$6,$AK$6,IF($W539&lt;$Z$6,$AL$6,IF($W539&lt;$AA$6,$AM$6,IF($W539&lt;$AB$6,$AN$6,IF($W539&lt;$AC$6,$AO$6,IF($W539&lt;$AD$6,$AP$6,IF($W539&lt;$AE$6,$AQ$6,IF($W539&gt;=$AF$6,$AR$6))))))))))</f>
        <v>-63</v>
      </c>
      <c r="AB539" s="8">
        <f t="shared" ref="AB539:AB602" si="125">IF($W539&lt;$W$7,$AI$7,IF($W539&lt;$X$7,$AJ$7,IF($W539&lt;$Y$7,$AK$7,IF($W539&lt;$Z$7,$AL$7,IF($W539&lt;$AA$7,$AM$7,IF($W539&lt;$AB$7,$AN$7,IF($W539&lt;$AC$7,$AO$7,IF($W539&lt;$AD$7,$AP$7,IF($W539&lt;$AE$7,$AQ$7,IF($W539&gt;=$AF$7,$AR$7))))))))))</f>
        <v>-65</v>
      </c>
      <c r="AC539" s="8" t="str">
        <f t="shared" ref="AC539:AC602" si="126">IF($W539&lt;$W$8,$AI$8,IF($W539&lt;$X$8,$AJ$8,IF($W539&lt;$Y$8,$AK$8,IF($W539&lt;$Z$8,$AL$8,IF($W539&lt;$AA$8,$AM$8,IF($W539&lt;$AB$8,$AN$8,IF($W539&lt;$AC$8,$AO$8,IF($W539&lt;$AD$8,$AP$8,IF($W539&lt;$AE$8,$AQ$8,IF($W539&gt;=$AF$8,$AR$8))))))))))</f>
        <v>59+</v>
      </c>
      <c r="AD539" s="8" t="str">
        <f t="shared" ref="AD539:AD602" si="127">IF($W539&lt;$W$9,$AI$9,IF($W539&lt;$X$9,$AJ$9,IF($W539&lt;$Y$9,$AK$9,IF($W539&lt;$Z$9,$AL$9,IF($W539&lt;$AA$9,$AM$9,IF($W539&lt;$AB$9,$AN$9,IF($W539&lt;$AC$9,$AO$9,IF($W539&lt;$AD$9,$AP$9,IF($W539&lt;$AE$9,$AQ$9,IF($W539&gt;=$AF$9,$AR$9))))))))))</f>
        <v>50+</v>
      </c>
      <c r="AE539" s="8" t="str">
        <f t="shared" ref="AE539:AE602" si="128">IF($W539&lt;$W$10,$AI$10,IF($W539&lt;$X$10,$AJ$10,IF($W539&lt;$Y$10,$AK$10,IF($W539&lt;$Z$10,$AL$10,IF($W539&lt;$AA$10,$AM$10,IF($W539&lt;$AB$10,$AN$10,IF($W539&lt;$AC$10,$AO$10,IF($W539&lt;$AD$10,$AP$10,IF($W539&lt;$AE$10,$AQ$10,IF($W539&gt;=$AF$10,$AR$10))))))))))</f>
        <v>50+</v>
      </c>
      <c r="AF539" s="8" t="str">
        <f t="shared" ref="AF539:AF602" si="129">IF($W539&lt;$W$11,$AI$11,IF($W539&lt;$X$11,$AJ$11,IF($W539&lt;$Y$11,$AK$11,IF($W539&lt;$Z$11,$AL$11,IF($W539&lt;$AA$11,$AM$11,IF($W539&lt;$AB$11,$AN$11,IF($W539&lt;$AC$11,$AO$11,IF($W539&lt;$AD$11,$AP$11,IF($W539&lt;$AE$11,$AQ$11,IF($W539&gt;=$AF$11,$AR$11))))))))))</f>
        <v>34+</v>
      </c>
      <c r="AG539" s="8" t="str">
        <f t="shared" ref="AG539:AG602" si="130">IF($W539&lt;$W$12,$AI$12,IF($W539&lt;$X$12,$AJ$12,IF($W539&lt;$Y$12,$AK$12,IF($W539&lt;$Z$12,$AL$12,IF($W539&lt;$AA$12,$AM$12,IF($W539&lt;$AB$12,$AN$12,IF($W539&lt;$AC$12,$AO$12,IF($W539&lt;$AD$12,$AP$12,IF($W539&lt;$AE$12,$AQ$12,IF($W539&gt;=$AF$12,$AR$12))))))))))</f>
        <v>34+</v>
      </c>
      <c r="AH539" s="8">
        <f t="shared" ref="AH539:AH602" si="131">IF($W539&lt;$W$13,$AI$13,IF($W539&lt;$X$13,$AJ$13,IF($W539&lt;$Y$13,$AK$13,IF($W539&lt;$Z$13,$AL$13,IF($W539&lt;$AA$13,$AM$13,IF($W539&lt;$AB$13,$AN$13,IF($W539&lt;$AC$13,$AO$13,IF($W539&lt;$AD$13,$AP$13,IF($W539&lt;$AE$13,$AQ$13,IF($W539&gt;=$AF$13,$AR$13))))))))))</f>
        <v>-68</v>
      </c>
      <c r="AI539" s="8">
        <f t="shared" ref="AI539:AI602" si="132">IF($W539&lt;$W$14,$AI$14,IF($W539&lt;$X$14,$AJ$14,IF($W539&lt;$Y$14,$AK$14,IF($W539&lt;$Z$14,$AL$14,IF($W539&lt;$AA$14,$AM$14,IF($W539&lt;$AB$14,$AN$14,IF($W539&lt;$AC$14,$AO$14,IF($W539&lt;$AD$14,$AP$14,IF($W539&lt;$AE$14,$AQ$14,IF($W539&gt;=$AF$14,$AR$14))))))))))</f>
        <v>-67</v>
      </c>
    </row>
    <row r="540" spans="23:35">
      <c r="W540" s="49">
        <v>61.5</v>
      </c>
      <c r="X540" s="8">
        <f t="shared" si="122"/>
        <v>-68</v>
      </c>
      <c r="Y540" s="8">
        <f t="shared" si="123"/>
        <v>-67</v>
      </c>
      <c r="Z540" s="8">
        <f t="shared" si="121"/>
        <v>-63</v>
      </c>
      <c r="AA540" s="8">
        <f t="shared" si="124"/>
        <v>-63</v>
      </c>
      <c r="AB540" s="8">
        <f t="shared" si="125"/>
        <v>-65</v>
      </c>
      <c r="AC540" s="8" t="str">
        <f t="shared" si="126"/>
        <v>59+</v>
      </c>
      <c r="AD540" s="8" t="str">
        <f t="shared" si="127"/>
        <v>50+</v>
      </c>
      <c r="AE540" s="8" t="str">
        <f t="shared" si="128"/>
        <v>50+</v>
      </c>
      <c r="AF540" s="8" t="str">
        <f t="shared" si="129"/>
        <v>34+</v>
      </c>
      <c r="AG540" s="8" t="str">
        <f t="shared" si="130"/>
        <v>34+</v>
      </c>
      <c r="AH540" s="8">
        <f t="shared" si="131"/>
        <v>-68</v>
      </c>
      <c r="AI540" s="8">
        <f t="shared" si="132"/>
        <v>-67</v>
      </c>
    </row>
    <row r="541" spans="23:35">
      <c r="W541" s="50">
        <v>61.6</v>
      </c>
      <c r="X541" s="8">
        <f t="shared" si="122"/>
        <v>-68</v>
      </c>
      <c r="Y541" s="8">
        <f t="shared" si="123"/>
        <v>-67</v>
      </c>
      <c r="Z541" s="8">
        <f t="shared" si="121"/>
        <v>-63</v>
      </c>
      <c r="AA541" s="8">
        <f t="shared" si="124"/>
        <v>-63</v>
      </c>
      <c r="AB541" s="8">
        <f t="shared" si="125"/>
        <v>-65</v>
      </c>
      <c r="AC541" s="8" t="str">
        <f t="shared" si="126"/>
        <v>59+</v>
      </c>
      <c r="AD541" s="8" t="str">
        <f t="shared" si="127"/>
        <v>50+</v>
      </c>
      <c r="AE541" s="8" t="str">
        <f t="shared" si="128"/>
        <v>50+</v>
      </c>
      <c r="AF541" s="8" t="str">
        <f t="shared" si="129"/>
        <v>34+</v>
      </c>
      <c r="AG541" s="8" t="str">
        <f t="shared" si="130"/>
        <v>34+</v>
      </c>
      <c r="AH541" s="8">
        <f t="shared" si="131"/>
        <v>-68</v>
      </c>
      <c r="AI541" s="8">
        <f t="shared" si="132"/>
        <v>-67</v>
      </c>
    </row>
    <row r="542" spans="23:35">
      <c r="W542" s="49">
        <v>61.7</v>
      </c>
      <c r="X542" s="8">
        <f t="shared" si="122"/>
        <v>-68</v>
      </c>
      <c r="Y542" s="8">
        <f t="shared" si="123"/>
        <v>-67</v>
      </c>
      <c r="Z542" s="8">
        <f t="shared" si="121"/>
        <v>-63</v>
      </c>
      <c r="AA542" s="8">
        <f t="shared" si="124"/>
        <v>-63</v>
      </c>
      <c r="AB542" s="8">
        <f t="shared" si="125"/>
        <v>-65</v>
      </c>
      <c r="AC542" s="8" t="str">
        <f t="shared" si="126"/>
        <v>59+</v>
      </c>
      <c r="AD542" s="8" t="str">
        <f t="shared" si="127"/>
        <v>50+</v>
      </c>
      <c r="AE542" s="8" t="str">
        <f t="shared" si="128"/>
        <v>50+</v>
      </c>
      <c r="AF542" s="8" t="str">
        <f t="shared" si="129"/>
        <v>34+</v>
      </c>
      <c r="AG542" s="8" t="str">
        <f t="shared" si="130"/>
        <v>34+</v>
      </c>
      <c r="AH542" s="8">
        <f t="shared" si="131"/>
        <v>-68</v>
      </c>
      <c r="AI542" s="8">
        <f t="shared" si="132"/>
        <v>-67</v>
      </c>
    </row>
    <row r="543" spans="23:35">
      <c r="W543" s="50">
        <v>61.8</v>
      </c>
      <c r="X543" s="8">
        <f t="shared" si="122"/>
        <v>-68</v>
      </c>
      <c r="Y543" s="8">
        <f t="shared" si="123"/>
        <v>-67</v>
      </c>
      <c r="Z543" s="8">
        <f t="shared" si="121"/>
        <v>-63</v>
      </c>
      <c r="AA543" s="8">
        <f t="shared" si="124"/>
        <v>-63</v>
      </c>
      <c r="AB543" s="8">
        <f t="shared" si="125"/>
        <v>-65</v>
      </c>
      <c r="AC543" s="8" t="str">
        <f t="shared" si="126"/>
        <v>59+</v>
      </c>
      <c r="AD543" s="8" t="str">
        <f t="shared" si="127"/>
        <v>50+</v>
      </c>
      <c r="AE543" s="8" t="str">
        <f t="shared" si="128"/>
        <v>50+</v>
      </c>
      <c r="AF543" s="8" t="str">
        <f t="shared" si="129"/>
        <v>34+</v>
      </c>
      <c r="AG543" s="8" t="str">
        <f t="shared" si="130"/>
        <v>34+</v>
      </c>
      <c r="AH543" s="8">
        <f t="shared" si="131"/>
        <v>-68</v>
      </c>
      <c r="AI543" s="8">
        <f t="shared" si="132"/>
        <v>-67</v>
      </c>
    </row>
    <row r="544" spans="23:35">
      <c r="W544" s="49">
        <v>61.9</v>
      </c>
      <c r="X544" s="8">
        <f t="shared" si="122"/>
        <v>-68</v>
      </c>
      <c r="Y544" s="8">
        <f t="shared" si="123"/>
        <v>-67</v>
      </c>
      <c r="Z544" s="8">
        <f t="shared" si="121"/>
        <v>-63</v>
      </c>
      <c r="AA544" s="8">
        <f t="shared" si="124"/>
        <v>-63</v>
      </c>
      <c r="AB544" s="8">
        <f t="shared" si="125"/>
        <v>-65</v>
      </c>
      <c r="AC544" s="8" t="str">
        <f t="shared" si="126"/>
        <v>59+</v>
      </c>
      <c r="AD544" s="8" t="str">
        <f t="shared" si="127"/>
        <v>50+</v>
      </c>
      <c r="AE544" s="8" t="str">
        <f t="shared" si="128"/>
        <v>50+</v>
      </c>
      <c r="AF544" s="8" t="str">
        <f t="shared" si="129"/>
        <v>34+</v>
      </c>
      <c r="AG544" s="8" t="str">
        <f t="shared" si="130"/>
        <v>34+</v>
      </c>
      <c r="AH544" s="8">
        <f t="shared" si="131"/>
        <v>-68</v>
      </c>
      <c r="AI544" s="8">
        <f t="shared" si="132"/>
        <v>-67</v>
      </c>
    </row>
    <row r="545" spans="23:35">
      <c r="W545" s="50">
        <v>62</v>
      </c>
      <c r="X545" s="8">
        <f t="shared" si="122"/>
        <v>-68</v>
      </c>
      <c r="Y545" s="8">
        <f t="shared" si="123"/>
        <v>-67</v>
      </c>
      <c r="Z545" s="8">
        <f t="shared" si="121"/>
        <v>-63</v>
      </c>
      <c r="AA545" s="8">
        <f t="shared" si="124"/>
        <v>-63</v>
      </c>
      <c r="AB545" s="8">
        <f t="shared" si="125"/>
        <v>-65</v>
      </c>
      <c r="AC545" s="8" t="str">
        <f t="shared" si="126"/>
        <v>59+</v>
      </c>
      <c r="AD545" s="8" t="str">
        <f t="shared" si="127"/>
        <v>50+</v>
      </c>
      <c r="AE545" s="8" t="str">
        <f t="shared" si="128"/>
        <v>50+</v>
      </c>
      <c r="AF545" s="8" t="str">
        <f t="shared" si="129"/>
        <v>34+</v>
      </c>
      <c r="AG545" s="8" t="str">
        <f t="shared" si="130"/>
        <v>34+</v>
      </c>
      <c r="AH545" s="8">
        <f t="shared" si="131"/>
        <v>-68</v>
      </c>
      <c r="AI545" s="8">
        <f t="shared" si="132"/>
        <v>-67</v>
      </c>
    </row>
    <row r="546" spans="23:35">
      <c r="W546" s="49">
        <v>62.1</v>
      </c>
      <c r="X546" s="8">
        <f t="shared" si="122"/>
        <v>-68</v>
      </c>
      <c r="Y546" s="8">
        <f t="shared" si="123"/>
        <v>-67</v>
      </c>
      <c r="Z546" s="8">
        <f t="shared" si="121"/>
        <v>-63</v>
      </c>
      <c r="AA546" s="8">
        <f t="shared" si="124"/>
        <v>-63</v>
      </c>
      <c r="AB546" s="8">
        <f t="shared" si="125"/>
        <v>-65</v>
      </c>
      <c r="AC546" s="8" t="str">
        <f t="shared" si="126"/>
        <v>59+</v>
      </c>
      <c r="AD546" s="8" t="str">
        <f t="shared" si="127"/>
        <v>50+</v>
      </c>
      <c r="AE546" s="8" t="str">
        <f t="shared" si="128"/>
        <v>50+</v>
      </c>
      <c r="AF546" s="8" t="str">
        <f t="shared" si="129"/>
        <v>34+</v>
      </c>
      <c r="AG546" s="8" t="str">
        <f t="shared" si="130"/>
        <v>34+</v>
      </c>
      <c r="AH546" s="8">
        <f t="shared" si="131"/>
        <v>-68</v>
      </c>
      <c r="AI546" s="8">
        <f t="shared" si="132"/>
        <v>-67</v>
      </c>
    </row>
    <row r="547" spans="23:35">
      <c r="W547" s="50">
        <v>62.2</v>
      </c>
      <c r="X547" s="8">
        <f t="shared" si="122"/>
        <v>-68</v>
      </c>
      <c r="Y547" s="8">
        <f t="shared" si="123"/>
        <v>-67</v>
      </c>
      <c r="Z547" s="8">
        <f t="shared" si="121"/>
        <v>-63</v>
      </c>
      <c r="AA547" s="8">
        <f t="shared" si="124"/>
        <v>-63</v>
      </c>
      <c r="AB547" s="8">
        <f t="shared" si="125"/>
        <v>-65</v>
      </c>
      <c r="AC547" s="8" t="str">
        <f t="shared" si="126"/>
        <v>59+</v>
      </c>
      <c r="AD547" s="8" t="str">
        <f t="shared" si="127"/>
        <v>50+</v>
      </c>
      <c r="AE547" s="8" t="str">
        <f t="shared" si="128"/>
        <v>50+</v>
      </c>
      <c r="AF547" s="8" t="str">
        <f t="shared" si="129"/>
        <v>34+</v>
      </c>
      <c r="AG547" s="8" t="str">
        <f t="shared" si="130"/>
        <v>34+</v>
      </c>
      <c r="AH547" s="8">
        <f t="shared" si="131"/>
        <v>-68</v>
      </c>
      <c r="AI547" s="8">
        <f t="shared" si="132"/>
        <v>-67</v>
      </c>
    </row>
    <row r="548" spans="23:35">
      <c r="W548" s="49">
        <v>62.3</v>
      </c>
      <c r="X548" s="8">
        <f t="shared" si="122"/>
        <v>-68</v>
      </c>
      <c r="Y548" s="8">
        <f t="shared" si="123"/>
        <v>-67</v>
      </c>
      <c r="Z548" s="8">
        <f t="shared" si="121"/>
        <v>-63</v>
      </c>
      <c r="AA548" s="8">
        <f t="shared" si="124"/>
        <v>-63</v>
      </c>
      <c r="AB548" s="8">
        <f t="shared" si="125"/>
        <v>-65</v>
      </c>
      <c r="AC548" s="8" t="str">
        <f t="shared" si="126"/>
        <v>59+</v>
      </c>
      <c r="AD548" s="8" t="str">
        <f t="shared" si="127"/>
        <v>50+</v>
      </c>
      <c r="AE548" s="8" t="str">
        <f t="shared" si="128"/>
        <v>50+</v>
      </c>
      <c r="AF548" s="8" t="str">
        <f t="shared" si="129"/>
        <v>34+</v>
      </c>
      <c r="AG548" s="8" t="str">
        <f t="shared" si="130"/>
        <v>34+</v>
      </c>
      <c r="AH548" s="8">
        <f t="shared" si="131"/>
        <v>-68</v>
      </c>
      <c r="AI548" s="8">
        <f t="shared" si="132"/>
        <v>-67</v>
      </c>
    </row>
    <row r="549" spans="23:35">
      <c r="W549" s="50">
        <v>62.4</v>
      </c>
      <c r="X549" s="8">
        <f t="shared" si="122"/>
        <v>-68</v>
      </c>
      <c r="Y549" s="8">
        <f t="shared" si="123"/>
        <v>-67</v>
      </c>
      <c r="Z549" s="8">
        <f t="shared" si="121"/>
        <v>-63</v>
      </c>
      <c r="AA549" s="8">
        <f t="shared" si="124"/>
        <v>-63</v>
      </c>
      <c r="AB549" s="8">
        <f t="shared" si="125"/>
        <v>-65</v>
      </c>
      <c r="AC549" s="8" t="str">
        <f t="shared" si="126"/>
        <v>59+</v>
      </c>
      <c r="AD549" s="8" t="str">
        <f t="shared" si="127"/>
        <v>50+</v>
      </c>
      <c r="AE549" s="8" t="str">
        <f t="shared" si="128"/>
        <v>50+</v>
      </c>
      <c r="AF549" s="8" t="str">
        <f t="shared" si="129"/>
        <v>34+</v>
      </c>
      <c r="AG549" s="8" t="str">
        <f t="shared" si="130"/>
        <v>34+</v>
      </c>
      <c r="AH549" s="8">
        <f t="shared" si="131"/>
        <v>-68</v>
      </c>
      <c r="AI549" s="8">
        <f t="shared" si="132"/>
        <v>-67</v>
      </c>
    </row>
    <row r="550" spans="23:35">
      <c r="W550" s="49">
        <v>62.5</v>
      </c>
      <c r="X550" s="8">
        <f t="shared" si="122"/>
        <v>-68</v>
      </c>
      <c r="Y550" s="8">
        <f t="shared" si="123"/>
        <v>-67</v>
      </c>
      <c r="Z550" s="8">
        <f t="shared" si="121"/>
        <v>-63</v>
      </c>
      <c r="AA550" s="8">
        <f t="shared" si="124"/>
        <v>-63</v>
      </c>
      <c r="AB550" s="8">
        <f t="shared" si="125"/>
        <v>-65</v>
      </c>
      <c r="AC550" s="8" t="str">
        <f t="shared" si="126"/>
        <v>59+</v>
      </c>
      <c r="AD550" s="8" t="str">
        <f t="shared" si="127"/>
        <v>50+</v>
      </c>
      <c r="AE550" s="8" t="str">
        <f t="shared" si="128"/>
        <v>50+</v>
      </c>
      <c r="AF550" s="8" t="str">
        <f t="shared" si="129"/>
        <v>34+</v>
      </c>
      <c r="AG550" s="8" t="str">
        <f t="shared" si="130"/>
        <v>34+</v>
      </c>
      <c r="AH550" s="8">
        <f t="shared" si="131"/>
        <v>-68</v>
      </c>
      <c r="AI550" s="8">
        <f t="shared" si="132"/>
        <v>-67</v>
      </c>
    </row>
    <row r="551" spans="23:35">
      <c r="W551" s="50">
        <v>62.6</v>
      </c>
      <c r="X551" s="8">
        <f t="shared" si="122"/>
        <v>-68</v>
      </c>
      <c r="Y551" s="8">
        <f t="shared" si="123"/>
        <v>-67</v>
      </c>
      <c r="Z551" s="8">
        <f t="shared" si="121"/>
        <v>-63</v>
      </c>
      <c r="AA551" s="8">
        <f t="shared" si="124"/>
        <v>-63</v>
      </c>
      <c r="AB551" s="8">
        <f t="shared" si="125"/>
        <v>-65</v>
      </c>
      <c r="AC551" s="8" t="str">
        <f t="shared" si="126"/>
        <v>59+</v>
      </c>
      <c r="AD551" s="8" t="str">
        <f t="shared" si="127"/>
        <v>50+</v>
      </c>
      <c r="AE551" s="8" t="str">
        <f t="shared" si="128"/>
        <v>50+</v>
      </c>
      <c r="AF551" s="8" t="str">
        <f t="shared" si="129"/>
        <v>34+</v>
      </c>
      <c r="AG551" s="8" t="str">
        <f t="shared" si="130"/>
        <v>34+</v>
      </c>
      <c r="AH551" s="8">
        <f t="shared" si="131"/>
        <v>-68</v>
      </c>
      <c r="AI551" s="8">
        <f t="shared" si="132"/>
        <v>-67</v>
      </c>
    </row>
    <row r="552" spans="23:35">
      <c r="W552" s="49">
        <v>62.7</v>
      </c>
      <c r="X552" s="8">
        <f t="shared" si="122"/>
        <v>-68</v>
      </c>
      <c r="Y552" s="8">
        <f t="shared" si="123"/>
        <v>-67</v>
      </c>
      <c r="Z552" s="8">
        <f t="shared" si="121"/>
        <v>-63</v>
      </c>
      <c r="AA552" s="8">
        <f t="shared" si="124"/>
        <v>-63</v>
      </c>
      <c r="AB552" s="8">
        <f t="shared" si="125"/>
        <v>-65</v>
      </c>
      <c r="AC552" s="8" t="str">
        <f t="shared" si="126"/>
        <v>59+</v>
      </c>
      <c r="AD552" s="8" t="str">
        <f t="shared" si="127"/>
        <v>50+</v>
      </c>
      <c r="AE552" s="8" t="str">
        <f t="shared" si="128"/>
        <v>50+</v>
      </c>
      <c r="AF552" s="8" t="str">
        <f t="shared" si="129"/>
        <v>34+</v>
      </c>
      <c r="AG552" s="8" t="str">
        <f t="shared" si="130"/>
        <v>34+</v>
      </c>
      <c r="AH552" s="8">
        <f t="shared" si="131"/>
        <v>-68</v>
      </c>
      <c r="AI552" s="8">
        <f t="shared" si="132"/>
        <v>-67</v>
      </c>
    </row>
    <row r="553" spans="23:35">
      <c r="W553" s="50">
        <v>62.8</v>
      </c>
      <c r="X553" s="8">
        <f t="shared" si="122"/>
        <v>-68</v>
      </c>
      <c r="Y553" s="8">
        <f t="shared" si="123"/>
        <v>-67</v>
      </c>
      <c r="Z553" s="8">
        <f t="shared" si="121"/>
        <v>-63</v>
      </c>
      <c r="AA553" s="8">
        <f t="shared" si="124"/>
        <v>-63</v>
      </c>
      <c r="AB553" s="8">
        <f t="shared" si="125"/>
        <v>-65</v>
      </c>
      <c r="AC553" s="8" t="str">
        <f t="shared" si="126"/>
        <v>59+</v>
      </c>
      <c r="AD553" s="8" t="str">
        <f t="shared" si="127"/>
        <v>50+</v>
      </c>
      <c r="AE553" s="8" t="str">
        <f t="shared" si="128"/>
        <v>50+</v>
      </c>
      <c r="AF553" s="8" t="str">
        <f t="shared" si="129"/>
        <v>34+</v>
      </c>
      <c r="AG553" s="8" t="str">
        <f t="shared" si="130"/>
        <v>34+</v>
      </c>
      <c r="AH553" s="8">
        <f t="shared" si="131"/>
        <v>-68</v>
      </c>
      <c r="AI553" s="8">
        <f t="shared" si="132"/>
        <v>-67</v>
      </c>
    </row>
    <row r="554" spans="23:35">
      <c r="W554" s="49">
        <v>62.9</v>
      </c>
      <c r="X554" s="8">
        <f t="shared" si="122"/>
        <v>-68</v>
      </c>
      <c r="Y554" s="8">
        <f t="shared" si="123"/>
        <v>-67</v>
      </c>
      <c r="Z554" s="8">
        <f t="shared" si="121"/>
        <v>-63</v>
      </c>
      <c r="AA554" s="8">
        <f t="shared" si="124"/>
        <v>-63</v>
      </c>
      <c r="AB554" s="8">
        <f t="shared" si="125"/>
        <v>-65</v>
      </c>
      <c r="AC554" s="8" t="str">
        <f t="shared" si="126"/>
        <v>59+</v>
      </c>
      <c r="AD554" s="8" t="str">
        <f t="shared" si="127"/>
        <v>50+</v>
      </c>
      <c r="AE554" s="8" t="str">
        <f t="shared" si="128"/>
        <v>50+</v>
      </c>
      <c r="AF554" s="8" t="str">
        <f t="shared" si="129"/>
        <v>34+</v>
      </c>
      <c r="AG554" s="8" t="str">
        <f t="shared" si="130"/>
        <v>34+</v>
      </c>
      <c r="AH554" s="8">
        <f t="shared" si="131"/>
        <v>-68</v>
      </c>
      <c r="AI554" s="8">
        <f t="shared" si="132"/>
        <v>-67</v>
      </c>
    </row>
    <row r="555" spans="23:35">
      <c r="W555" s="50">
        <v>63</v>
      </c>
      <c r="X555" s="8">
        <f t="shared" si="122"/>
        <v>-68</v>
      </c>
      <c r="Y555" s="8">
        <f t="shared" si="123"/>
        <v>-67</v>
      </c>
      <c r="Z555" s="8">
        <f t="shared" si="121"/>
        <v>-68</v>
      </c>
      <c r="AA555" s="8">
        <f t="shared" si="124"/>
        <v>-68</v>
      </c>
      <c r="AB555" s="8">
        <f t="shared" si="125"/>
        <v>-65</v>
      </c>
      <c r="AC555" s="8" t="str">
        <f t="shared" si="126"/>
        <v>59+</v>
      </c>
      <c r="AD555" s="8" t="str">
        <f t="shared" si="127"/>
        <v>50+</v>
      </c>
      <c r="AE555" s="8" t="str">
        <f t="shared" si="128"/>
        <v>50+</v>
      </c>
      <c r="AF555" s="8" t="str">
        <f t="shared" si="129"/>
        <v>34+</v>
      </c>
      <c r="AG555" s="8" t="str">
        <f t="shared" si="130"/>
        <v>34+</v>
      </c>
      <c r="AH555" s="8">
        <f t="shared" si="131"/>
        <v>-68</v>
      </c>
      <c r="AI555" s="8">
        <f t="shared" si="132"/>
        <v>-67</v>
      </c>
    </row>
    <row r="556" spans="23:35">
      <c r="W556" s="49">
        <v>63.1</v>
      </c>
      <c r="X556" s="8">
        <f t="shared" si="122"/>
        <v>-68</v>
      </c>
      <c r="Y556" s="8">
        <f t="shared" si="123"/>
        <v>-67</v>
      </c>
      <c r="Z556" s="8">
        <f t="shared" si="121"/>
        <v>-68</v>
      </c>
      <c r="AA556" s="8">
        <f t="shared" si="124"/>
        <v>-68</v>
      </c>
      <c r="AB556" s="8">
        <f t="shared" si="125"/>
        <v>-65</v>
      </c>
      <c r="AC556" s="8" t="str">
        <f t="shared" si="126"/>
        <v>59+</v>
      </c>
      <c r="AD556" s="8" t="str">
        <f t="shared" si="127"/>
        <v>50+</v>
      </c>
      <c r="AE556" s="8" t="str">
        <f t="shared" si="128"/>
        <v>50+</v>
      </c>
      <c r="AF556" s="8" t="str">
        <f t="shared" si="129"/>
        <v>34+</v>
      </c>
      <c r="AG556" s="8" t="str">
        <f t="shared" si="130"/>
        <v>34+</v>
      </c>
      <c r="AH556" s="8">
        <f t="shared" si="131"/>
        <v>-68</v>
      </c>
      <c r="AI556" s="8">
        <f t="shared" si="132"/>
        <v>-67</v>
      </c>
    </row>
    <row r="557" spans="23:35">
      <c r="W557" s="50">
        <v>63.2</v>
      </c>
      <c r="X557" s="8">
        <f t="shared" si="122"/>
        <v>-68</v>
      </c>
      <c r="Y557" s="8">
        <f t="shared" si="123"/>
        <v>-67</v>
      </c>
      <c r="Z557" s="8">
        <f t="shared" si="121"/>
        <v>-68</v>
      </c>
      <c r="AA557" s="8">
        <f t="shared" si="124"/>
        <v>-68</v>
      </c>
      <c r="AB557" s="8">
        <f t="shared" si="125"/>
        <v>-65</v>
      </c>
      <c r="AC557" s="8" t="str">
        <f t="shared" si="126"/>
        <v>59+</v>
      </c>
      <c r="AD557" s="8" t="str">
        <f t="shared" si="127"/>
        <v>50+</v>
      </c>
      <c r="AE557" s="8" t="str">
        <f t="shared" si="128"/>
        <v>50+</v>
      </c>
      <c r="AF557" s="8" t="str">
        <f t="shared" si="129"/>
        <v>34+</v>
      </c>
      <c r="AG557" s="8" t="str">
        <f t="shared" si="130"/>
        <v>34+</v>
      </c>
      <c r="AH557" s="8">
        <f t="shared" si="131"/>
        <v>-68</v>
      </c>
      <c r="AI557" s="8">
        <f t="shared" si="132"/>
        <v>-67</v>
      </c>
    </row>
    <row r="558" spans="23:35">
      <c r="W558" s="49">
        <v>63.3</v>
      </c>
      <c r="X558" s="8">
        <f t="shared" si="122"/>
        <v>-68</v>
      </c>
      <c r="Y558" s="8">
        <f t="shared" si="123"/>
        <v>-67</v>
      </c>
      <c r="Z558" s="8">
        <f t="shared" si="121"/>
        <v>-68</v>
      </c>
      <c r="AA558" s="8">
        <f t="shared" si="124"/>
        <v>-68</v>
      </c>
      <c r="AB558" s="8">
        <f t="shared" si="125"/>
        <v>-65</v>
      </c>
      <c r="AC558" s="8" t="str">
        <f t="shared" si="126"/>
        <v>59+</v>
      </c>
      <c r="AD558" s="8" t="str">
        <f t="shared" si="127"/>
        <v>50+</v>
      </c>
      <c r="AE558" s="8" t="str">
        <f t="shared" si="128"/>
        <v>50+</v>
      </c>
      <c r="AF558" s="8" t="str">
        <f t="shared" si="129"/>
        <v>34+</v>
      </c>
      <c r="AG558" s="8" t="str">
        <f t="shared" si="130"/>
        <v>34+</v>
      </c>
      <c r="AH558" s="8">
        <f t="shared" si="131"/>
        <v>-68</v>
      </c>
      <c r="AI558" s="8">
        <f t="shared" si="132"/>
        <v>-67</v>
      </c>
    </row>
    <row r="559" spans="23:35">
      <c r="W559" s="50">
        <v>63.4</v>
      </c>
      <c r="X559" s="8">
        <f t="shared" si="122"/>
        <v>-68</v>
      </c>
      <c r="Y559" s="8">
        <f t="shared" si="123"/>
        <v>-67</v>
      </c>
      <c r="Z559" s="8">
        <f t="shared" si="121"/>
        <v>-68</v>
      </c>
      <c r="AA559" s="8">
        <f t="shared" si="124"/>
        <v>-68</v>
      </c>
      <c r="AB559" s="8">
        <f t="shared" si="125"/>
        <v>-65</v>
      </c>
      <c r="AC559" s="8" t="str">
        <f t="shared" si="126"/>
        <v>59+</v>
      </c>
      <c r="AD559" s="8" t="str">
        <f t="shared" si="127"/>
        <v>50+</v>
      </c>
      <c r="AE559" s="8" t="str">
        <f t="shared" si="128"/>
        <v>50+</v>
      </c>
      <c r="AF559" s="8" t="str">
        <f t="shared" si="129"/>
        <v>34+</v>
      </c>
      <c r="AG559" s="8" t="str">
        <f t="shared" si="130"/>
        <v>34+</v>
      </c>
      <c r="AH559" s="8">
        <f t="shared" si="131"/>
        <v>-68</v>
      </c>
      <c r="AI559" s="8">
        <f t="shared" si="132"/>
        <v>-67</v>
      </c>
    </row>
    <row r="560" spans="23:35">
      <c r="W560" s="49">
        <v>63.5</v>
      </c>
      <c r="X560" s="8">
        <f t="shared" si="122"/>
        <v>-68</v>
      </c>
      <c r="Y560" s="8">
        <f t="shared" si="123"/>
        <v>-67</v>
      </c>
      <c r="Z560" s="8">
        <f t="shared" si="121"/>
        <v>-68</v>
      </c>
      <c r="AA560" s="8">
        <f t="shared" si="124"/>
        <v>-68</v>
      </c>
      <c r="AB560" s="8">
        <f t="shared" si="125"/>
        <v>-65</v>
      </c>
      <c r="AC560" s="8" t="str">
        <f t="shared" si="126"/>
        <v>59+</v>
      </c>
      <c r="AD560" s="8" t="str">
        <f t="shared" si="127"/>
        <v>50+</v>
      </c>
      <c r="AE560" s="8" t="str">
        <f t="shared" si="128"/>
        <v>50+</v>
      </c>
      <c r="AF560" s="8" t="str">
        <f t="shared" si="129"/>
        <v>34+</v>
      </c>
      <c r="AG560" s="8" t="str">
        <f t="shared" si="130"/>
        <v>34+</v>
      </c>
      <c r="AH560" s="8">
        <f t="shared" si="131"/>
        <v>-68</v>
      </c>
      <c r="AI560" s="8">
        <f t="shared" si="132"/>
        <v>-67</v>
      </c>
    </row>
    <row r="561" spans="23:35">
      <c r="W561" s="50">
        <v>63.6</v>
      </c>
      <c r="X561" s="8">
        <f t="shared" si="122"/>
        <v>-68</v>
      </c>
      <c r="Y561" s="8">
        <f t="shared" si="123"/>
        <v>-67</v>
      </c>
      <c r="Z561" s="8">
        <f t="shared" si="121"/>
        <v>-68</v>
      </c>
      <c r="AA561" s="8">
        <f t="shared" si="124"/>
        <v>-68</v>
      </c>
      <c r="AB561" s="8">
        <f t="shared" si="125"/>
        <v>-65</v>
      </c>
      <c r="AC561" s="8" t="str">
        <f t="shared" si="126"/>
        <v>59+</v>
      </c>
      <c r="AD561" s="8" t="str">
        <f t="shared" si="127"/>
        <v>50+</v>
      </c>
      <c r="AE561" s="8" t="str">
        <f t="shared" si="128"/>
        <v>50+</v>
      </c>
      <c r="AF561" s="8" t="str">
        <f t="shared" si="129"/>
        <v>34+</v>
      </c>
      <c r="AG561" s="8" t="str">
        <f t="shared" si="130"/>
        <v>34+</v>
      </c>
      <c r="AH561" s="8">
        <f t="shared" si="131"/>
        <v>-68</v>
      </c>
      <c r="AI561" s="8">
        <f t="shared" si="132"/>
        <v>-67</v>
      </c>
    </row>
    <row r="562" spans="23:35">
      <c r="W562" s="49">
        <v>63.7</v>
      </c>
      <c r="X562" s="8">
        <f t="shared" si="122"/>
        <v>-68</v>
      </c>
      <c r="Y562" s="8">
        <f t="shared" si="123"/>
        <v>-67</v>
      </c>
      <c r="Z562" s="8">
        <f t="shared" si="121"/>
        <v>-68</v>
      </c>
      <c r="AA562" s="8">
        <f t="shared" si="124"/>
        <v>-68</v>
      </c>
      <c r="AB562" s="8">
        <f t="shared" si="125"/>
        <v>-65</v>
      </c>
      <c r="AC562" s="8" t="str">
        <f t="shared" si="126"/>
        <v>59+</v>
      </c>
      <c r="AD562" s="8" t="str">
        <f t="shared" si="127"/>
        <v>50+</v>
      </c>
      <c r="AE562" s="8" t="str">
        <f t="shared" si="128"/>
        <v>50+</v>
      </c>
      <c r="AF562" s="8" t="str">
        <f t="shared" si="129"/>
        <v>34+</v>
      </c>
      <c r="AG562" s="8" t="str">
        <f t="shared" si="130"/>
        <v>34+</v>
      </c>
      <c r="AH562" s="8">
        <f t="shared" si="131"/>
        <v>-68</v>
      </c>
      <c r="AI562" s="8">
        <f t="shared" si="132"/>
        <v>-67</v>
      </c>
    </row>
    <row r="563" spans="23:35">
      <c r="W563" s="50">
        <v>63.8</v>
      </c>
      <c r="X563" s="8">
        <f t="shared" si="122"/>
        <v>-68</v>
      </c>
      <c r="Y563" s="8">
        <f t="shared" si="123"/>
        <v>-67</v>
      </c>
      <c r="Z563" s="8">
        <f t="shared" si="121"/>
        <v>-68</v>
      </c>
      <c r="AA563" s="8">
        <f t="shared" si="124"/>
        <v>-68</v>
      </c>
      <c r="AB563" s="8">
        <f t="shared" si="125"/>
        <v>-65</v>
      </c>
      <c r="AC563" s="8" t="str">
        <f t="shared" si="126"/>
        <v>59+</v>
      </c>
      <c r="AD563" s="8" t="str">
        <f t="shared" si="127"/>
        <v>50+</v>
      </c>
      <c r="AE563" s="8" t="str">
        <f t="shared" si="128"/>
        <v>50+</v>
      </c>
      <c r="AF563" s="8" t="str">
        <f t="shared" si="129"/>
        <v>34+</v>
      </c>
      <c r="AG563" s="8" t="str">
        <f t="shared" si="130"/>
        <v>34+</v>
      </c>
      <c r="AH563" s="8">
        <f t="shared" si="131"/>
        <v>-68</v>
      </c>
      <c r="AI563" s="8">
        <f t="shared" si="132"/>
        <v>-67</v>
      </c>
    </row>
    <row r="564" spans="23:35">
      <c r="W564" s="49">
        <v>63.9</v>
      </c>
      <c r="X564" s="8">
        <f t="shared" si="122"/>
        <v>-68</v>
      </c>
      <c r="Y564" s="8">
        <f t="shared" si="123"/>
        <v>-67</v>
      </c>
      <c r="Z564" s="8">
        <f t="shared" si="121"/>
        <v>-68</v>
      </c>
      <c r="AA564" s="8">
        <f t="shared" si="124"/>
        <v>-68</v>
      </c>
      <c r="AB564" s="8">
        <f t="shared" si="125"/>
        <v>-65</v>
      </c>
      <c r="AC564" s="8" t="str">
        <f t="shared" si="126"/>
        <v>59+</v>
      </c>
      <c r="AD564" s="8" t="str">
        <f t="shared" si="127"/>
        <v>50+</v>
      </c>
      <c r="AE564" s="8" t="str">
        <f t="shared" si="128"/>
        <v>50+</v>
      </c>
      <c r="AF564" s="8" t="str">
        <f t="shared" si="129"/>
        <v>34+</v>
      </c>
      <c r="AG564" s="8" t="str">
        <f t="shared" si="130"/>
        <v>34+</v>
      </c>
      <c r="AH564" s="8">
        <f t="shared" si="131"/>
        <v>-68</v>
      </c>
      <c r="AI564" s="8">
        <f t="shared" si="132"/>
        <v>-67</v>
      </c>
    </row>
    <row r="565" spans="23:35">
      <c r="W565" s="50">
        <v>64</v>
      </c>
      <c r="X565" s="8">
        <f t="shared" si="122"/>
        <v>-68</v>
      </c>
      <c r="Y565" s="8">
        <f t="shared" si="123"/>
        <v>-67</v>
      </c>
      <c r="Z565" s="8">
        <f t="shared" si="121"/>
        <v>-68</v>
      </c>
      <c r="AA565" s="8">
        <f t="shared" si="124"/>
        <v>-68</v>
      </c>
      <c r="AB565" s="8">
        <f t="shared" si="125"/>
        <v>-65</v>
      </c>
      <c r="AC565" s="8" t="str">
        <f t="shared" si="126"/>
        <v>59+</v>
      </c>
      <c r="AD565" s="8" t="str">
        <f t="shared" si="127"/>
        <v>50+</v>
      </c>
      <c r="AE565" s="8" t="str">
        <f t="shared" si="128"/>
        <v>50+</v>
      </c>
      <c r="AF565" s="8" t="str">
        <f t="shared" si="129"/>
        <v>34+</v>
      </c>
      <c r="AG565" s="8" t="str">
        <f t="shared" si="130"/>
        <v>34+</v>
      </c>
      <c r="AH565" s="8">
        <f t="shared" si="131"/>
        <v>-68</v>
      </c>
      <c r="AI565" s="8">
        <f t="shared" si="132"/>
        <v>-67</v>
      </c>
    </row>
    <row r="566" spans="23:35">
      <c r="W566" s="49">
        <v>64.099999999999994</v>
      </c>
      <c r="X566" s="8">
        <f t="shared" si="122"/>
        <v>-68</v>
      </c>
      <c r="Y566" s="8">
        <f t="shared" si="123"/>
        <v>-67</v>
      </c>
      <c r="Z566" s="8">
        <f t="shared" si="121"/>
        <v>-68</v>
      </c>
      <c r="AA566" s="8">
        <f t="shared" si="124"/>
        <v>-68</v>
      </c>
      <c r="AB566" s="8">
        <f t="shared" si="125"/>
        <v>-65</v>
      </c>
      <c r="AC566" s="8" t="str">
        <f t="shared" si="126"/>
        <v>59+</v>
      </c>
      <c r="AD566" s="8" t="str">
        <f t="shared" si="127"/>
        <v>50+</v>
      </c>
      <c r="AE566" s="8" t="str">
        <f t="shared" si="128"/>
        <v>50+</v>
      </c>
      <c r="AF566" s="8" t="str">
        <f t="shared" si="129"/>
        <v>34+</v>
      </c>
      <c r="AG566" s="8" t="str">
        <f t="shared" si="130"/>
        <v>34+</v>
      </c>
      <c r="AH566" s="8">
        <f t="shared" si="131"/>
        <v>-68</v>
      </c>
      <c r="AI566" s="8">
        <f t="shared" si="132"/>
        <v>-67</v>
      </c>
    </row>
    <row r="567" spans="23:35">
      <c r="W567" s="50">
        <v>64.2</v>
      </c>
      <c r="X567" s="8">
        <f t="shared" si="122"/>
        <v>-68</v>
      </c>
      <c r="Y567" s="8">
        <f t="shared" si="123"/>
        <v>-67</v>
      </c>
      <c r="Z567" s="8">
        <f t="shared" si="121"/>
        <v>-68</v>
      </c>
      <c r="AA567" s="8">
        <f t="shared" si="124"/>
        <v>-68</v>
      </c>
      <c r="AB567" s="8">
        <f t="shared" si="125"/>
        <v>-65</v>
      </c>
      <c r="AC567" s="8" t="str">
        <f t="shared" si="126"/>
        <v>59+</v>
      </c>
      <c r="AD567" s="8" t="str">
        <f t="shared" si="127"/>
        <v>50+</v>
      </c>
      <c r="AE567" s="8" t="str">
        <f t="shared" si="128"/>
        <v>50+</v>
      </c>
      <c r="AF567" s="8" t="str">
        <f t="shared" si="129"/>
        <v>34+</v>
      </c>
      <c r="AG567" s="8" t="str">
        <f t="shared" si="130"/>
        <v>34+</v>
      </c>
      <c r="AH567" s="8">
        <f t="shared" si="131"/>
        <v>-68</v>
      </c>
      <c r="AI567" s="8">
        <f t="shared" si="132"/>
        <v>-67</v>
      </c>
    </row>
    <row r="568" spans="23:35">
      <c r="W568" s="49">
        <v>64.3</v>
      </c>
      <c r="X568" s="8">
        <f t="shared" si="122"/>
        <v>-68</v>
      </c>
      <c r="Y568" s="8">
        <f t="shared" si="123"/>
        <v>-67</v>
      </c>
      <c r="Z568" s="8">
        <f t="shared" si="121"/>
        <v>-68</v>
      </c>
      <c r="AA568" s="8">
        <f t="shared" si="124"/>
        <v>-68</v>
      </c>
      <c r="AB568" s="8">
        <f t="shared" si="125"/>
        <v>-65</v>
      </c>
      <c r="AC568" s="8" t="str">
        <f t="shared" si="126"/>
        <v>59+</v>
      </c>
      <c r="AD568" s="8" t="str">
        <f t="shared" si="127"/>
        <v>50+</v>
      </c>
      <c r="AE568" s="8" t="str">
        <f t="shared" si="128"/>
        <v>50+</v>
      </c>
      <c r="AF568" s="8" t="str">
        <f t="shared" si="129"/>
        <v>34+</v>
      </c>
      <c r="AG568" s="8" t="str">
        <f t="shared" si="130"/>
        <v>34+</v>
      </c>
      <c r="AH568" s="8">
        <f t="shared" si="131"/>
        <v>-68</v>
      </c>
      <c r="AI568" s="8">
        <f t="shared" si="132"/>
        <v>-67</v>
      </c>
    </row>
    <row r="569" spans="23:35">
      <c r="W569" s="50">
        <v>64.400000000000006</v>
      </c>
      <c r="X569" s="8">
        <f t="shared" si="122"/>
        <v>-68</v>
      </c>
      <c r="Y569" s="8">
        <f t="shared" si="123"/>
        <v>-67</v>
      </c>
      <c r="Z569" s="8">
        <f t="shared" si="121"/>
        <v>-68</v>
      </c>
      <c r="AA569" s="8">
        <f t="shared" si="124"/>
        <v>-68</v>
      </c>
      <c r="AB569" s="8">
        <f t="shared" si="125"/>
        <v>-65</v>
      </c>
      <c r="AC569" s="8" t="str">
        <f t="shared" si="126"/>
        <v>59+</v>
      </c>
      <c r="AD569" s="8" t="str">
        <f t="shared" si="127"/>
        <v>50+</v>
      </c>
      <c r="AE569" s="8" t="str">
        <f t="shared" si="128"/>
        <v>50+</v>
      </c>
      <c r="AF569" s="8" t="str">
        <f t="shared" si="129"/>
        <v>34+</v>
      </c>
      <c r="AG569" s="8" t="str">
        <f t="shared" si="130"/>
        <v>34+</v>
      </c>
      <c r="AH569" s="8">
        <f t="shared" si="131"/>
        <v>-68</v>
      </c>
      <c r="AI569" s="8">
        <f t="shared" si="132"/>
        <v>-67</v>
      </c>
    </row>
    <row r="570" spans="23:35">
      <c r="W570" s="49">
        <v>64.5</v>
      </c>
      <c r="X570" s="8">
        <f t="shared" si="122"/>
        <v>-68</v>
      </c>
      <c r="Y570" s="8">
        <f t="shared" si="123"/>
        <v>-67</v>
      </c>
      <c r="Z570" s="8">
        <f t="shared" si="121"/>
        <v>-68</v>
      </c>
      <c r="AA570" s="8">
        <f t="shared" si="124"/>
        <v>-68</v>
      </c>
      <c r="AB570" s="8">
        <f t="shared" si="125"/>
        <v>-65</v>
      </c>
      <c r="AC570" s="8" t="str">
        <f t="shared" si="126"/>
        <v>59+</v>
      </c>
      <c r="AD570" s="8" t="str">
        <f t="shared" si="127"/>
        <v>50+</v>
      </c>
      <c r="AE570" s="8" t="str">
        <f t="shared" si="128"/>
        <v>50+</v>
      </c>
      <c r="AF570" s="8" t="str">
        <f t="shared" si="129"/>
        <v>34+</v>
      </c>
      <c r="AG570" s="8" t="str">
        <f t="shared" si="130"/>
        <v>34+</v>
      </c>
      <c r="AH570" s="8">
        <f t="shared" si="131"/>
        <v>-68</v>
      </c>
      <c r="AI570" s="8">
        <f t="shared" si="132"/>
        <v>-67</v>
      </c>
    </row>
    <row r="571" spans="23:35">
      <c r="W571" s="50">
        <v>64.599999999999994</v>
      </c>
      <c r="X571" s="8">
        <f t="shared" si="122"/>
        <v>-68</v>
      </c>
      <c r="Y571" s="8">
        <f t="shared" si="123"/>
        <v>-67</v>
      </c>
      <c r="Z571" s="8">
        <f t="shared" si="121"/>
        <v>-68</v>
      </c>
      <c r="AA571" s="8">
        <f t="shared" si="124"/>
        <v>-68</v>
      </c>
      <c r="AB571" s="8">
        <f t="shared" si="125"/>
        <v>-65</v>
      </c>
      <c r="AC571" s="8" t="str">
        <f t="shared" si="126"/>
        <v>59+</v>
      </c>
      <c r="AD571" s="8" t="str">
        <f t="shared" si="127"/>
        <v>50+</v>
      </c>
      <c r="AE571" s="8" t="str">
        <f t="shared" si="128"/>
        <v>50+</v>
      </c>
      <c r="AF571" s="8" t="str">
        <f t="shared" si="129"/>
        <v>34+</v>
      </c>
      <c r="AG571" s="8" t="str">
        <f t="shared" si="130"/>
        <v>34+</v>
      </c>
      <c r="AH571" s="8">
        <f t="shared" si="131"/>
        <v>-68</v>
      </c>
      <c r="AI571" s="8">
        <f t="shared" si="132"/>
        <v>-67</v>
      </c>
    </row>
    <row r="572" spans="23:35">
      <c r="W572" s="49">
        <v>64.7</v>
      </c>
      <c r="X572" s="8">
        <f t="shared" si="122"/>
        <v>-68</v>
      </c>
      <c r="Y572" s="8">
        <f t="shared" si="123"/>
        <v>-67</v>
      </c>
      <c r="Z572" s="8">
        <f t="shared" si="121"/>
        <v>-68</v>
      </c>
      <c r="AA572" s="8">
        <f t="shared" si="124"/>
        <v>-68</v>
      </c>
      <c r="AB572" s="8">
        <f t="shared" si="125"/>
        <v>-65</v>
      </c>
      <c r="AC572" s="8" t="str">
        <f t="shared" si="126"/>
        <v>59+</v>
      </c>
      <c r="AD572" s="8" t="str">
        <f t="shared" si="127"/>
        <v>50+</v>
      </c>
      <c r="AE572" s="8" t="str">
        <f t="shared" si="128"/>
        <v>50+</v>
      </c>
      <c r="AF572" s="8" t="str">
        <f t="shared" si="129"/>
        <v>34+</v>
      </c>
      <c r="AG572" s="8" t="str">
        <f t="shared" si="130"/>
        <v>34+</v>
      </c>
      <c r="AH572" s="8">
        <f t="shared" si="131"/>
        <v>-68</v>
      </c>
      <c r="AI572" s="8">
        <f t="shared" si="132"/>
        <v>-67</v>
      </c>
    </row>
    <row r="573" spans="23:35">
      <c r="W573" s="50">
        <v>64.8</v>
      </c>
      <c r="X573" s="8">
        <f t="shared" si="122"/>
        <v>-68</v>
      </c>
      <c r="Y573" s="8">
        <f t="shared" si="123"/>
        <v>-67</v>
      </c>
      <c r="Z573" s="8">
        <f t="shared" si="121"/>
        <v>-68</v>
      </c>
      <c r="AA573" s="8">
        <f t="shared" si="124"/>
        <v>-68</v>
      </c>
      <c r="AB573" s="8">
        <f t="shared" si="125"/>
        <v>-65</v>
      </c>
      <c r="AC573" s="8" t="str">
        <f t="shared" si="126"/>
        <v>59+</v>
      </c>
      <c r="AD573" s="8" t="str">
        <f t="shared" si="127"/>
        <v>50+</v>
      </c>
      <c r="AE573" s="8" t="str">
        <f t="shared" si="128"/>
        <v>50+</v>
      </c>
      <c r="AF573" s="8" t="str">
        <f t="shared" si="129"/>
        <v>34+</v>
      </c>
      <c r="AG573" s="8" t="str">
        <f t="shared" si="130"/>
        <v>34+</v>
      </c>
      <c r="AH573" s="8">
        <f t="shared" si="131"/>
        <v>-68</v>
      </c>
      <c r="AI573" s="8">
        <f t="shared" si="132"/>
        <v>-67</v>
      </c>
    </row>
    <row r="574" spans="23:35">
      <c r="W574" s="49">
        <v>64.900000000000006</v>
      </c>
      <c r="X574" s="8">
        <f t="shared" si="122"/>
        <v>-68</v>
      </c>
      <c r="Y574" s="8">
        <f t="shared" si="123"/>
        <v>-67</v>
      </c>
      <c r="Z574" s="8">
        <f t="shared" si="121"/>
        <v>-68</v>
      </c>
      <c r="AA574" s="8">
        <f t="shared" si="124"/>
        <v>-68</v>
      </c>
      <c r="AB574" s="8">
        <f t="shared" si="125"/>
        <v>-65</v>
      </c>
      <c r="AC574" s="8" t="str">
        <f t="shared" si="126"/>
        <v>59+</v>
      </c>
      <c r="AD574" s="8" t="str">
        <f t="shared" si="127"/>
        <v>50+</v>
      </c>
      <c r="AE574" s="8" t="str">
        <f t="shared" si="128"/>
        <v>50+</v>
      </c>
      <c r="AF574" s="8" t="str">
        <f t="shared" si="129"/>
        <v>34+</v>
      </c>
      <c r="AG574" s="8" t="str">
        <f t="shared" si="130"/>
        <v>34+</v>
      </c>
      <c r="AH574" s="8">
        <f t="shared" si="131"/>
        <v>-68</v>
      </c>
      <c r="AI574" s="8">
        <f t="shared" si="132"/>
        <v>-67</v>
      </c>
    </row>
    <row r="575" spans="23:35">
      <c r="W575" s="50">
        <v>65</v>
      </c>
      <c r="X575" s="8">
        <f t="shared" si="122"/>
        <v>-68</v>
      </c>
      <c r="Y575" s="8">
        <f t="shared" si="123"/>
        <v>-67</v>
      </c>
      <c r="Z575" s="8">
        <f t="shared" si="121"/>
        <v>-68</v>
      </c>
      <c r="AA575" s="8">
        <f t="shared" si="124"/>
        <v>-68</v>
      </c>
      <c r="AB575" s="8" t="str">
        <f t="shared" si="125"/>
        <v>65+</v>
      </c>
      <c r="AC575" s="8" t="str">
        <f t="shared" si="126"/>
        <v>59+</v>
      </c>
      <c r="AD575" s="8" t="str">
        <f t="shared" si="127"/>
        <v>50+</v>
      </c>
      <c r="AE575" s="8" t="str">
        <f t="shared" si="128"/>
        <v>50+</v>
      </c>
      <c r="AF575" s="8" t="str">
        <f t="shared" si="129"/>
        <v>34+</v>
      </c>
      <c r="AG575" s="8" t="str">
        <f t="shared" si="130"/>
        <v>34+</v>
      </c>
      <c r="AH575" s="8">
        <f t="shared" si="131"/>
        <v>-68</v>
      </c>
      <c r="AI575" s="8">
        <f t="shared" si="132"/>
        <v>-67</v>
      </c>
    </row>
    <row r="576" spans="23:35">
      <c r="W576" s="49">
        <v>65.099999999999994</v>
      </c>
      <c r="X576" s="8">
        <f t="shared" si="122"/>
        <v>-68</v>
      </c>
      <c r="Y576" s="8">
        <f t="shared" si="123"/>
        <v>-67</v>
      </c>
      <c r="Z576" s="8">
        <f t="shared" si="121"/>
        <v>-68</v>
      </c>
      <c r="AA576" s="8">
        <f t="shared" si="124"/>
        <v>-68</v>
      </c>
      <c r="AB576" s="8" t="str">
        <f t="shared" si="125"/>
        <v>65+</v>
      </c>
      <c r="AC576" s="8" t="str">
        <f t="shared" si="126"/>
        <v>59+</v>
      </c>
      <c r="AD576" s="8" t="str">
        <f t="shared" si="127"/>
        <v>50+</v>
      </c>
      <c r="AE576" s="8" t="str">
        <f t="shared" si="128"/>
        <v>50+</v>
      </c>
      <c r="AF576" s="8" t="str">
        <f t="shared" si="129"/>
        <v>34+</v>
      </c>
      <c r="AG576" s="8" t="str">
        <f t="shared" si="130"/>
        <v>34+</v>
      </c>
      <c r="AH576" s="8">
        <f t="shared" si="131"/>
        <v>-68</v>
      </c>
      <c r="AI576" s="8">
        <f t="shared" si="132"/>
        <v>-67</v>
      </c>
    </row>
    <row r="577" spans="23:35">
      <c r="W577" s="50">
        <v>65.2</v>
      </c>
      <c r="X577" s="8">
        <f t="shared" si="122"/>
        <v>-68</v>
      </c>
      <c r="Y577" s="8">
        <f t="shared" si="123"/>
        <v>-67</v>
      </c>
      <c r="Z577" s="8">
        <f t="shared" si="121"/>
        <v>-68</v>
      </c>
      <c r="AA577" s="8">
        <f t="shared" si="124"/>
        <v>-68</v>
      </c>
      <c r="AB577" s="8" t="str">
        <f t="shared" si="125"/>
        <v>65+</v>
      </c>
      <c r="AC577" s="8" t="str">
        <f t="shared" si="126"/>
        <v>59+</v>
      </c>
      <c r="AD577" s="8" t="str">
        <f t="shared" si="127"/>
        <v>50+</v>
      </c>
      <c r="AE577" s="8" t="str">
        <f t="shared" si="128"/>
        <v>50+</v>
      </c>
      <c r="AF577" s="8" t="str">
        <f t="shared" si="129"/>
        <v>34+</v>
      </c>
      <c r="AG577" s="8" t="str">
        <f t="shared" si="130"/>
        <v>34+</v>
      </c>
      <c r="AH577" s="8">
        <f t="shared" si="131"/>
        <v>-68</v>
      </c>
      <c r="AI577" s="8">
        <f t="shared" si="132"/>
        <v>-67</v>
      </c>
    </row>
    <row r="578" spans="23:35">
      <c r="W578" s="49">
        <v>65.3</v>
      </c>
      <c r="X578" s="8">
        <f t="shared" si="122"/>
        <v>-68</v>
      </c>
      <c r="Y578" s="8">
        <f t="shared" si="123"/>
        <v>-67</v>
      </c>
      <c r="Z578" s="8">
        <f t="shared" si="121"/>
        <v>-68</v>
      </c>
      <c r="AA578" s="8">
        <f t="shared" si="124"/>
        <v>-68</v>
      </c>
      <c r="AB578" s="8" t="str">
        <f t="shared" si="125"/>
        <v>65+</v>
      </c>
      <c r="AC578" s="8" t="str">
        <f t="shared" si="126"/>
        <v>59+</v>
      </c>
      <c r="AD578" s="8" t="str">
        <f t="shared" si="127"/>
        <v>50+</v>
      </c>
      <c r="AE578" s="8" t="str">
        <f t="shared" si="128"/>
        <v>50+</v>
      </c>
      <c r="AF578" s="8" t="str">
        <f t="shared" si="129"/>
        <v>34+</v>
      </c>
      <c r="AG578" s="8" t="str">
        <f t="shared" si="130"/>
        <v>34+</v>
      </c>
      <c r="AH578" s="8">
        <f t="shared" si="131"/>
        <v>-68</v>
      </c>
      <c r="AI578" s="8">
        <f t="shared" si="132"/>
        <v>-67</v>
      </c>
    </row>
    <row r="579" spans="23:35">
      <c r="W579" s="50">
        <v>65.400000000000006</v>
      </c>
      <c r="X579" s="8">
        <f t="shared" si="122"/>
        <v>-68</v>
      </c>
      <c r="Y579" s="8">
        <f t="shared" si="123"/>
        <v>-67</v>
      </c>
      <c r="Z579" s="8">
        <f t="shared" si="121"/>
        <v>-68</v>
      </c>
      <c r="AA579" s="8">
        <f t="shared" si="124"/>
        <v>-68</v>
      </c>
      <c r="AB579" s="8" t="str">
        <f t="shared" si="125"/>
        <v>65+</v>
      </c>
      <c r="AC579" s="8" t="str">
        <f t="shared" si="126"/>
        <v>59+</v>
      </c>
      <c r="AD579" s="8" t="str">
        <f t="shared" si="127"/>
        <v>50+</v>
      </c>
      <c r="AE579" s="8" t="str">
        <f t="shared" si="128"/>
        <v>50+</v>
      </c>
      <c r="AF579" s="8" t="str">
        <f t="shared" si="129"/>
        <v>34+</v>
      </c>
      <c r="AG579" s="8" t="str">
        <f t="shared" si="130"/>
        <v>34+</v>
      </c>
      <c r="AH579" s="8">
        <f t="shared" si="131"/>
        <v>-68</v>
      </c>
      <c r="AI579" s="8">
        <f t="shared" si="132"/>
        <v>-67</v>
      </c>
    </row>
    <row r="580" spans="23:35">
      <c r="W580" s="49">
        <v>65.5</v>
      </c>
      <c r="X580" s="8">
        <f t="shared" si="122"/>
        <v>-68</v>
      </c>
      <c r="Y580" s="8">
        <f t="shared" si="123"/>
        <v>-67</v>
      </c>
      <c r="Z580" s="8">
        <f t="shared" si="121"/>
        <v>-68</v>
      </c>
      <c r="AA580" s="8">
        <f t="shared" si="124"/>
        <v>-68</v>
      </c>
      <c r="AB580" s="8" t="str">
        <f t="shared" si="125"/>
        <v>65+</v>
      </c>
      <c r="AC580" s="8" t="str">
        <f t="shared" si="126"/>
        <v>59+</v>
      </c>
      <c r="AD580" s="8" t="str">
        <f t="shared" si="127"/>
        <v>50+</v>
      </c>
      <c r="AE580" s="8" t="str">
        <f t="shared" si="128"/>
        <v>50+</v>
      </c>
      <c r="AF580" s="8" t="str">
        <f t="shared" si="129"/>
        <v>34+</v>
      </c>
      <c r="AG580" s="8" t="str">
        <f t="shared" si="130"/>
        <v>34+</v>
      </c>
      <c r="AH580" s="8">
        <f t="shared" si="131"/>
        <v>-68</v>
      </c>
      <c r="AI580" s="8">
        <f t="shared" si="132"/>
        <v>-67</v>
      </c>
    </row>
    <row r="581" spans="23:35">
      <c r="W581" s="50">
        <v>65.599999999999994</v>
      </c>
      <c r="X581" s="8">
        <f t="shared" si="122"/>
        <v>-68</v>
      </c>
      <c r="Y581" s="8">
        <f t="shared" si="123"/>
        <v>-67</v>
      </c>
      <c r="Z581" s="8">
        <f t="shared" si="121"/>
        <v>-68</v>
      </c>
      <c r="AA581" s="8">
        <f t="shared" si="124"/>
        <v>-68</v>
      </c>
      <c r="AB581" s="8" t="str">
        <f t="shared" si="125"/>
        <v>65+</v>
      </c>
      <c r="AC581" s="8" t="str">
        <f t="shared" si="126"/>
        <v>59+</v>
      </c>
      <c r="AD581" s="8" t="str">
        <f t="shared" si="127"/>
        <v>50+</v>
      </c>
      <c r="AE581" s="8" t="str">
        <f t="shared" si="128"/>
        <v>50+</v>
      </c>
      <c r="AF581" s="8" t="str">
        <f t="shared" si="129"/>
        <v>34+</v>
      </c>
      <c r="AG581" s="8" t="str">
        <f t="shared" si="130"/>
        <v>34+</v>
      </c>
      <c r="AH581" s="8">
        <f t="shared" si="131"/>
        <v>-68</v>
      </c>
      <c r="AI581" s="8">
        <f t="shared" si="132"/>
        <v>-67</v>
      </c>
    </row>
    <row r="582" spans="23:35">
      <c r="W582" s="49">
        <v>65.7</v>
      </c>
      <c r="X582" s="8">
        <f t="shared" si="122"/>
        <v>-68</v>
      </c>
      <c r="Y582" s="8">
        <f t="shared" si="123"/>
        <v>-67</v>
      </c>
      <c r="Z582" s="8">
        <f t="shared" si="121"/>
        <v>-68</v>
      </c>
      <c r="AA582" s="8">
        <f t="shared" si="124"/>
        <v>-68</v>
      </c>
      <c r="AB582" s="8" t="str">
        <f t="shared" si="125"/>
        <v>65+</v>
      </c>
      <c r="AC582" s="8" t="str">
        <f t="shared" si="126"/>
        <v>59+</v>
      </c>
      <c r="AD582" s="8" t="str">
        <f t="shared" si="127"/>
        <v>50+</v>
      </c>
      <c r="AE582" s="8" t="str">
        <f t="shared" si="128"/>
        <v>50+</v>
      </c>
      <c r="AF582" s="8" t="str">
        <f t="shared" si="129"/>
        <v>34+</v>
      </c>
      <c r="AG582" s="8" t="str">
        <f t="shared" si="130"/>
        <v>34+</v>
      </c>
      <c r="AH582" s="8">
        <f t="shared" si="131"/>
        <v>-68</v>
      </c>
      <c r="AI582" s="8">
        <f t="shared" si="132"/>
        <v>-67</v>
      </c>
    </row>
    <row r="583" spans="23:35">
      <c r="W583" s="50">
        <v>65.8</v>
      </c>
      <c r="X583" s="8">
        <f t="shared" si="122"/>
        <v>-68</v>
      </c>
      <c r="Y583" s="8">
        <f t="shared" si="123"/>
        <v>-67</v>
      </c>
      <c r="Z583" s="8">
        <f t="shared" si="121"/>
        <v>-68</v>
      </c>
      <c r="AA583" s="8">
        <f t="shared" si="124"/>
        <v>-68</v>
      </c>
      <c r="AB583" s="8" t="str">
        <f t="shared" si="125"/>
        <v>65+</v>
      </c>
      <c r="AC583" s="8" t="str">
        <f t="shared" si="126"/>
        <v>59+</v>
      </c>
      <c r="AD583" s="8" t="str">
        <f t="shared" si="127"/>
        <v>50+</v>
      </c>
      <c r="AE583" s="8" t="str">
        <f t="shared" si="128"/>
        <v>50+</v>
      </c>
      <c r="AF583" s="8" t="str">
        <f t="shared" si="129"/>
        <v>34+</v>
      </c>
      <c r="AG583" s="8" t="str">
        <f t="shared" si="130"/>
        <v>34+</v>
      </c>
      <c r="AH583" s="8">
        <f t="shared" si="131"/>
        <v>-68</v>
      </c>
      <c r="AI583" s="8">
        <f t="shared" si="132"/>
        <v>-67</v>
      </c>
    </row>
    <row r="584" spans="23:35">
      <c r="W584" s="49">
        <v>65.900000000000006</v>
      </c>
      <c r="X584" s="8">
        <f t="shared" si="122"/>
        <v>-68</v>
      </c>
      <c r="Y584" s="8">
        <f t="shared" si="123"/>
        <v>-67</v>
      </c>
      <c r="Z584" s="8">
        <f t="shared" si="121"/>
        <v>-68</v>
      </c>
      <c r="AA584" s="8">
        <f t="shared" si="124"/>
        <v>-68</v>
      </c>
      <c r="AB584" s="8" t="str">
        <f t="shared" si="125"/>
        <v>65+</v>
      </c>
      <c r="AC584" s="8" t="str">
        <f t="shared" si="126"/>
        <v>59+</v>
      </c>
      <c r="AD584" s="8" t="str">
        <f t="shared" si="127"/>
        <v>50+</v>
      </c>
      <c r="AE584" s="8" t="str">
        <f t="shared" si="128"/>
        <v>50+</v>
      </c>
      <c r="AF584" s="8" t="str">
        <f t="shared" si="129"/>
        <v>34+</v>
      </c>
      <c r="AG584" s="8" t="str">
        <f t="shared" si="130"/>
        <v>34+</v>
      </c>
      <c r="AH584" s="8">
        <f t="shared" si="131"/>
        <v>-68</v>
      </c>
      <c r="AI584" s="8">
        <f t="shared" si="132"/>
        <v>-67</v>
      </c>
    </row>
    <row r="585" spans="23:35">
      <c r="W585" s="50">
        <v>66</v>
      </c>
      <c r="X585" s="8">
        <f t="shared" si="122"/>
        <v>-68</v>
      </c>
      <c r="Y585" s="8">
        <f t="shared" si="123"/>
        <v>-67</v>
      </c>
      <c r="Z585" s="8">
        <f t="shared" si="121"/>
        <v>-68</v>
      </c>
      <c r="AA585" s="8">
        <f t="shared" si="124"/>
        <v>-68</v>
      </c>
      <c r="AB585" s="8" t="str">
        <f t="shared" si="125"/>
        <v>65+</v>
      </c>
      <c r="AC585" s="8" t="str">
        <f t="shared" si="126"/>
        <v>59+</v>
      </c>
      <c r="AD585" s="8" t="str">
        <f t="shared" si="127"/>
        <v>50+</v>
      </c>
      <c r="AE585" s="8" t="str">
        <f t="shared" si="128"/>
        <v>50+</v>
      </c>
      <c r="AF585" s="8" t="str">
        <f t="shared" si="129"/>
        <v>34+</v>
      </c>
      <c r="AG585" s="8" t="str">
        <f t="shared" si="130"/>
        <v>34+</v>
      </c>
      <c r="AH585" s="8">
        <f t="shared" si="131"/>
        <v>-68</v>
      </c>
      <c r="AI585" s="8">
        <f t="shared" si="132"/>
        <v>-67</v>
      </c>
    </row>
    <row r="586" spans="23:35">
      <c r="W586" s="49">
        <v>66.099999999999994</v>
      </c>
      <c r="X586" s="8">
        <f t="shared" si="122"/>
        <v>-68</v>
      </c>
      <c r="Y586" s="8">
        <f t="shared" si="123"/>
        <v>-67</v>
      </c>
      <c r="Z586" s="8">
        <f t="shared" si="121"/>
        <v>-68</v>
      </c>
      <c r="AA586" s="8">
        <f t="shared" si="124"/>
        <v>-68</v>
      </c>
      <c r="AB586" s="8" t="str">
        <f t="shared" si="125"/>
        <v>65+</v>
      </c>
      <c r="AC586" s="8" t="str">
        <f t="shared" si="126"/>
        <v>59+</v>
      </c>
      <c r="AD586" s="8" t="str">
        <f t="shared" si="127"/>
        <v>50+</v>
      </c>
      <c r="AE586" s="8" t="str">
        <f t="shared" si="128"/>
        <v>50+</v>
      </c>
      <c r="AF586" s="8" t="str">
        <f t="shared" si="129"/>
        <v>34+</v>
      </c>
      <c r="AG586" s="8" t="str">
        <f t="shared" si="130"/>
        <v>34+</v>
      </c>
      <c r="AH586" s="8">
        <f t="shared" si="131"/>
        <v>-68</v>
      </c>
      <c r="AI586" s="8">
        <f t="shared" si="132"/>
        <v>-67</v>
      </c>
    </row>
    <row r="587" spans="23:35">
      <c r="W587" s="50">
        <v>66.2</v>
      </c>
      <c r="X587" s="8">
        <f t="shared" si="122"/>
        <v>-68</v>
      </c>
      <c r="Y587" s="8">
        <f t="shared" si="123"/>
        <v>-67</v>
      </c>
      <c r="Z587" s="8">
        <f t="shared" si="121"/>
        <v>-68</v>
      </c>
      <c r="AA587" s="8">
        <f t="shared" si="124"/>
        <v>-68</v>
      </c>
      <c r="AB587" s="8" t="str">
        <f t="shared" si="125"/>
        <v>65+</v>
      </c>
      <c r="AC587" s="8" t="str">
        <f t="shared" si="126"/>
        <v>59+</v>
      </c>
      <c r="AD587" s="8" t="str">
        <f t="shared" si="127"/>
        <v>50+</v>
      </c>
      <c r="AE587" s="8" t="str">
        <f t="shared" si="128"/>
        <v>50+</v>
      </c>
      <c r="AF587" s="8" t="str">
        <f t="shared" si="129"/>
        <v>34+</v>
      </c>
      <c r="AG587" s="8" t="str">
        <f t="shared" si="130"/>
        <v>34+</v>
      </c>
      <c r="AH587" s="8">
        <f t="shared" si="131"/>
        <v>-68</v>
      </c>
      <c r="AI587" s="8">
        <f t="shared" si="132"/>
        <v>-67</v>
      </c>
    </row>
    <row r="588" spans="23:35">
      <c r="W588" s="49">
        <v>66.3</v>
      </c>
      <c r="X588" s="8">
        <f t="shared" si="122"/>
        <v>-68</v>
      </c>
      <c r="Y588" s="8">
        <f t="shared" si="123"/>
        <v>-67</v>
      </c>
      <c r="Z588" s="8">
        <f t="shared" si="121"/>
        <v>-68</v>
      </c>
      <c r="AA588" s="8">
        <f t="shared" si="124"/>
        <v>-68</v>
      </c>
      <c r="AB588" s="8" t="str">
        <f t="shared" si="125"/>
        <v>65+</v>
      </c>
      <c r="AC588" s="8" t="str">
        <f t="shared" si="126"/>
        <v>59+</v>
      </c>
      <c r="AD588" s="8" t="str">
        <f t="shared" si="127"/>
        <v>50+</v>
      </c>
      <c r="AE588" s="8" t="str">
        <f t="shared" si="128"/>
        <v>50+</v>
      </c>
      <c r="AF588" s="8" t="str">
        <f t="shared" si="129"/>
        <v>34+</v>
      </c>
      <c r="AG588" s="8" t="str">
        <f t="shared" si="130"/>
        <v>34+</v>
      </c>
      <c r="AH588" s="8">
        <f t="shared" si="131"/>
        <v>-68</v>
      </c>
      <c r="AI588" s="8">
        <f t="shared" si="132"/>
        <v>-67</v>
      </c>
    </row>
    <row r="589" spans="23:35">
      <c r="W589" s="50">
        <v>66.400000000000006</v>
      </c>
      <c r="X589" s="8">
        <f t="shared" si="122"/>
        <v>-68</v>
      </c>
      <c r="Y589" s="8">
        <f t="shared" si="123"/>
        <v>-67</v>
      </c>
      <c r="Z589" s="8">
        <f t="shared" si="121"/>
        <v>-68</v>
      </c>
      <c r="AA589" s="8">
        <f t="shared" si="124"/>
        <v>-68</v>
      </c>
      <c r="AB589" s="8" t="str">
        <f t="shared" si="125"/>
        <v>65+</v>
      </c>
      <c r="AC589" s="8" t="str">
        <f t="shared" si="126"/>
        <v>59+</v>
      </c>
      <c r="AD589" s="8" t="str">
        <f t="shared" si="127"/>
        <v>50+</v>
      </c>
      <c r="AE589" s="8" t="str">
        <f t="shared" si="128"/>
        <v>50+</v>
      </c>
      <c r="AF589" s="8" t="str">
        <f t="shared" si="129"/>
        <v>34+</v>
      </c>
      <c r="AG589" s="8" t="str">
        <f t="shared" si="130"/>
        <v>34+</v>
      </c>
      <c r="AH589" s="8">
        <f t="shared" si="131"/>
        <v>-68</v>
      </c>
      <c r="AI589" s="8">
        <f t="shared" si="132"/>
        <v>-67</v>
      </c>
    </row>
    <row r="590" spans="23:35">
      <c r="W590" s="49">
        <v>66.5</v>
      </c>
      <c r="X590" s="8">
        <f t="shared" si="122"/>
        <v>-68</v>
      </c>
      <c r="Y590" s="8">
        <f t="shared" si="123"/>
        <v>-67</v>
      </c>
      <c r="Z590" s="8">
        <f t="shared" si="121"/>
        <v>-68</v>
      </c>
      <c r="AA590" s="8">
        <f t="shared" si="124"/>
        <v>-68</v>
      </c>
      <c r="AB590" s="8" t="str">
        <f t="shared" si="125"/>
        <v>65+</v>
      </c>
      <c r="AC590" s="8" t="str">
        <f t="shared" si="126"/>
        <v>59+</v>
      </c>
      <c r="AD590" s="8" t="str">
        <f t="shared" si="127"/>
        <v>50+</v>
      </c>
      <c r="AE590" s="8" t="str">
        <f t="shared" si="128"/>
        <v>50+</v>
      </c>
      <c r="AF590" s="8" t="str">
        <f t="shared" si="129"/>
        <v>34+</v>
      </c>
      <c r="AG590" s="8" t="str">
        <f t="shared" si="130"/>
        <v>34+</v>
      </c>
      <c r="AH590" s="8">
        <f t="shared" si="131"/>
        <v>-68</v>
      </c>
      <c r="AI590" s="8">
        <f t="shared" si="132"/>
        <v>-67</v>
      </c>
    </row>
    <row r="591" spans="23:35">
      <c r="W591" s="50">
        <v>66.599999999999994</v>
      </c>
      <c r="X591" s="8">
        <f t="shared" si="122"/>
        <v>-68</v>
      </c>
      <c r="Y591" s="8">
        <f t="shared" si="123"/>
        <v>-67</v>
      </c>
      <c r="Z591" s="8">
        <f t="shared" si="121"/>
        <v>-68</v>
      </c>
      <c r="AA591" s="8">
        <f t="shared" si="124"/>
        <v>-68</v>
      </c>
      <c r="AB591" s="8" t="str">
        <f t="shared" si="125"/>
        <v>65+</v>
      </c>
      <c r="AC591" s="8" t="str">
        <f t="shared" si="126"/>
        <v>59+</v>
      </c>
      <c r="AD591" s="8" t="str">
        <f t="shared" si="127"/>
        <v>50+</v>
      </c>
      <c r="AE591" s="8" t="str">
        <f t="shared" si="128"/>
        <v>50+</v>
      </c>
      <c r="AF591" s="8" t="str">
        <f t="shared" si="129"/>
        <v>34+</v>
      </c>
      <c r="AG591" s="8" t="str">
        <f t="shared" si="130"/>
        <v>34+</v>
      </c>
      <c r="AH591" s="8">
        <f t="shared" si="131"/>
        <v>-68</v>
      </c>
      <c r="AI591" s="8">
        <f t="shared" si="132"/>
        <v>-67</v>
      </c>
    </row>
    <row r="592" spans="23:35">
      <c r="W592" s="49">
        <v>66.7</v>
      </c>
      <c r="X592" s="8">
        <f t="shared" si="122"/>
        <v>-68</v>
      </c>
      <c r="Y592" s="8">
        <f t="shared" si="123"/>
        <v>-67</v>
      </c>
      <c r="Z592" s="8">
        <f t="shared" si="121"/>
        <v>-68</v>
      </c>
      <c r="AA592" s="8">
        <f t="shared" si="124"/>
        <v>-68</v>
      </c>
      <c r="AB592" s="8" t="str">
        <f t="shared" si="125"/>
        <v>65+</v>
      </c>
      <c r="AC592" s="8" t="str">
        <f t="shared" si="126"/>
        <v>59+</v>
      </c>
      <c r="AD592" s="8" t="str">
        <f t="shared" si="127"/>
        <v>50+</v>
      </c>
      <c r="AE592" s="8" t="str">
        <f t="shared" si="128"/>
        <v>50+</v>
      </c>
      <c r="AF592" s="8" t="str">
        <f t="shared" si="129"/>
        <v>34+</v>
      </c>
      <c r="AG592" s="8" t="str">
        <f t="shared" si="130"/>
        <v>34+</v>
      </c>
      <c r="AH592" s="8">
        <f t="shared" si="131"/>
        <v>-68</v>
      </c>
      <c r="AI592" s="8">
        <f t="shared" si="132"/>
        <v>-67</v>
      </c>
    </row>
    <row r="593" spans="23:35">
      <c r="W593" s="50">
        <v>66.8</v>
      </c>
      <c r="X593" s="8">
        <f t="shared" si="122"/>
        <v>-68</v>
      </c>
      <c r="Y593" s="8">
        <f t="shared" si="123"/>
        <v>-67</v>
      </c>
      <c r="Z593" s="8">
        <f t="shared" si="121"/>
        <v>-68</v>
      </c>
      <c r="AA593" s="8">
        <f t="shared" si="124"/>
        <v>-68</v>
      </c>
      <c r="AB593" s="8" t="str">
        <f t="shared" si="125"/>
        <v>65+</v>
      </c>
      <c r="AC593" s="8" t="str">
        <f t="shared" si="126"/>
        <v>59+</v>
      </c>
      <c r="AD593" s="8" t="str">
        <f t="shared" si="127"/>
        <v>50+</v>
      </c>
      <c r="AE593" s="8" t="str">
        <f t="shared" si="128"/>
        <v>50+</v>
      </c>
      <c r="AF593" s="8" t="str">
        <f t="shared" si="129"/>
        <v>34+</v>
      </c>
      <c r="AG593" s="8" t="str">
        <f t="shared" si="130"/>
        <v>34+</v>
      </c>
      <c r="AH593" s="8">
        <f t="shared" si="131"/>
        <v>-68</v>
      </c>
      <c r="AI593" s="8">
        <f t="shared" si="132"/>
        <v>-67</v>
      </c>
    </row>
    <row r="594" spans="23:35">
      <c r="W594" s="49">
        <v>66.900000000000006</v>
      </c>
      <c r="X594" s="8">
        <f t="shared" si="122"/>
        <v>-68</v>
      </c>
      <c r="Y594" s="8">
        <f t="shared" si="123"/>
        <v>-67</v>
      </c>
      <c r="Z594" s="8">
        <f t="shared" si="121"/>
        <v>-68</v>
      </c>
      <c r="AA594" s="8">
        <f t="shared" si="124"/>
        <v>-68</v>
      </c>
      <c r="AB594" s="8" t="str">
        <f t="shared" si="125"/>
        <v>65+</v>
      </c>
      <c r="AC594" s="8" t="str">
        <f t="shared" si="126"/>
        <v>59+</v>
      </c>
      <c r="AD594" s="8" t="str">
        <f t="shared" si="127"/>
        <v>50+</v>
      </c>
      <c r="AE594" s="8" t="str">
        <f t="shared" si="128"/>
        <v>50+</v>
      </c>
      <c r="AF594" s="8" t="str">
        <f t="shared" si="129"/>
        <v>34+</v>
      </c>
      <c r="AG594" s="8" t="str">
        <f t="shared" si="130"/>
        <v>34+</v>
      </c>
      <c r="AH594" s="8">
        <f t="shared" si="131"/>
        <v>-68</v>
      </c>
      <c r="AI594" s="8">
        <f t="shared" si="132"/>
        <v>-67</v>
      </c>
    </row>
    <row r="595" spans="23:35">
      <c r="W595" s="50">
        <v>67</v>
      </c>
      <c r="X595" s="8">
        <f t="shared" si="122"/>
        <v>-68</v>
      </c>
      <c r="Y595" s="8" t="str">
        <f t="shared" si="123"/>
        <v>67+</v>
      </c>
      <c r="Z595" s="8">
        <f t="shared" si="121"/>
        <v>-68</v>
      </c>
      <c r="AA595" s="8">
        <f t="shared" si="124"/>
        <v>-68</v>
      </c>
      <c r="AB595" s="8" t="str">
        <f t="shared" si="125"/>
        <v>65+</v>
      </c>
      <c r="AC595" s="8" t="str">
        <f t="shared" si="126"/>
        <v>59+</v>
      </c>
      <c r="AD595" s="8" t="str">
        <f t="shared" si="127"/>
        <v>50+</v>
      </c>
      <c r="AE595" s="8" t="str">
        <f t="shared" si="128"/>
        <v>50+</v>
      </c>
      <c r="AF595" s="8" t="str">
        <f t="shared" si="129"/>
        <v>34+</v>
      </c>
      <c r="AG595" s="8" t="str">
        <f t="shared" si="130"/>
        <v>34+</v>
      </c>
      <c r="AH595" s="8">
        <f t="shared" si="131"/>
        <v>-68</v>
      </c>
      <c r="AI595" s="8" t="str">
        <f t="shared" si="132"/>
        <v>67+</v>
      </c>
    </row>
    <row r="596" spans="23:35">
      <c r="W596" s="49">
        <v>67.099999999999994</v>
      </c>
      <c r="X596" s="8">
        <f t="shared" si="122"/>
        <v>-68</v>
      </c>
      <c r="Y596" s="8" t="str">
        <f t="shared" si="123"/>
        <v>67+</v>
      </c>
      <c r="Z596" s="8">
        <f t="shared" si="121"/>
        <v>-68</v>
      </c>
      <c r="AA596" s="8">
        <f t="shared" si="124"/>
        <v>-68</v>
      </c>
      <c r="AB596" s="8" t="str">
        <f t="shared" si="125"/>
        <v>65+</v>
      </c>
      <c r="AC596" s="8" t="str">
        <f t="shared" si="126"/>
        <v>59+</v>
      </c>
      <c r="AD596" s="8" t="str">
        <f t="shared" si="127"/>
        <v>50+</v>
      </c>
      <c r="AE596" s="8" t="str">
        <f t="shared" si="128"/>
        <v>50+</v>
      </c>
      <c r="AF596" s="8" t="str">
        <f t="shared" si="129"/>
        <v>34+</v>
      </c>
      <c r="AG596" s="8" t="str">
        <f t="shared" si="130"/>
        <v>34+</v>
      </c>
      <c r="AH596" s="8">
        <f t="shared" si="131"/>
        <v>-68</v>
      </c>
      <c r="AI596" s="8" t="str">
        <f t="shared" si="132"/>
        <v>67+</v>
      </c>
    </row>
    <row r="597" spans="23:35">
      <c r="W597" s="50">
        <v>67.2</v>
      </c>
      <c r="X597" s="8">
        <f t="shared" si="122"/>
        <v>-68</v>
      </c>
      <c r="Y597" s="8" t="str">
        <f t="shared" si="123"/>
        <v>67+</v>
      </c>
      <c r="Z597" s="8">
        <f t="shared" si="121"/>
        <v>-68</v>
      </c>
      <c r="AA597" s="8">
        <f t="shared" si="124"/>
        <v>-68</v>
      </c>
      <c r="AB597" s="8" t="str">
        <f t="shared" si="125"/>
        <v>65+</v>
      </c>
      <c r="AC597" s="8" t="str">
        <f t="shared" si="126"/>
        <v>59+</v>
      </c>
      <c r="AD597" s="8" t="str">
        <f t="shared" si="127"/>
        <v>50+</v>
      </c>
      <c r="AE597" s="8" t="str">
        <f t="shared" si="128"/>
        <v>50+</v>
      </c>
      <c r="AF597" s="8" t="str">
        <f t="shared" si="129"/>
        <v>34+</v>
      </c>
      <c r="AG597" s="8" t="str">
        <f t="shared" si="130"/>
        <v>34+</v>
      </c>
      <c r="AH597" s="8">
        <f t="shared" si="131"/>
        <v>-68</v>
      </c>
      <c r="AI597" s="8" t="str">
        <f t="shared" si="132"/>
        <v>67+</v>
      </c>
    </row>
    <row r="598" spans="23:35">
      <c r="W598" s="49">
        <v>67.3</v>
      </c>
      <c r="X598" s="8">
        <f t="shared" si="122"/>
        <v>-68</v>
      </c>
      <c r="Y598" s="8" t="str">
        <f t="shared" si="123"/>
        <v>67+</v>
      </c>
      <c r="Z598" s="8">
        <f t="shared" si="121"/>
        <v>-68</v>
      </c>
      <c r="AA598" s="8">
        <f t="shared" si="124"/>
        <v>-68</v>
      </c>
      <c r="AB598" s="8" t="str">
        <f t="shared" si="125"/>
        <v>65+</v>
      </c>
      <c r="AC598" s="8" t="str">
        <f t="shared" si="126"/>
        <v>59+</v>
      </c>
      <c r="AD598" s="8" t="str">
        <f t="shared" si="127"/>
        <v>50+</v>
      </c>
      <c r="AE598" s="8" t="str">
        <f t="shared" si="128"/>
        <v>50+</v>
      </c>
      <c r="AF598" s="8" t="str">
        <f t="shared" si="129"/>
        <v>34+</v>
      </c>
      <c r="AG598" s="8" t="str">
        <f t="shared" si="130"/>
        <v>34+</v>
      </c>
      <c r="AH598" s="8">
        <f t="shared" si="131"/>
        <v>-68</v>
      </c>
      <c r="AI598" s="8" t="str">
        <f t="shared" si="132"/>
        <v>67+</v>
      </c>
    </row>
    <row r="599" spans="23:35">
      <c r="W599" s="50">
        <v>67.400000000000006</v>
      </c>
      <c r="X599" s="8">
        <f t="shared" si="122"/>
        <v>-68</v>
      </c>
      <c r="Y599" s="8" t="str">
        <f t="shared" si="123"/>
        <v>67+</v>
      </c>
      <c r="Z599" s="8">
        <f t="shared" si="121"/>
        <v>-68</v>
      </c>
      <c r="AA599" s="8">
        <f t="shared" si="124"/>
        <v>-68</v>
      </c>
      <c r="AB599" s="8" t="str">
        <f t="shared" si="125"/>
        <v>65+</v>
      </c>
      <c r="AC599" s="8" t="str">
        <f t="shared" si="126"/>
        <v>59+</v>
      </c>
      <c r="AD599" s="8" t="str">
        <f t="shared" si="127"/>
        <v>50+</v>
      </c>
      <c r="AE599" s="8" t="str">
        <f t="shared" si="128"/>
        <v>50+</v>
      </c>
      <c r="AF599" s="8" t="str">
        <f t="shared" si="129"/>
        <v>34+</v>
      </c>
      <c r="AG599" s="8" t="str">
        <f t="shared" si="130"/>
        <v>34+</v>
      </c>
      <c r="AH599" s="8">
        <f t="shared" si="131"/>
        <v>-68</v>
      </c>
      <c r="AI599" s="8" t="str">
        <f t="shared" si="132"/>
        <v>67+</v>
      </c>
    </row>
    <row r="600" spans="23:35">
      <c r="W600" s="49">
        <v>67.5</v>
      </c>
      <c r="X600" s="8">
        <f t="shared" si="122"/>
        <v>-68</v>
      </c>
      <c r="Y600" s="8" t="str">
        <f t="shared" si="123"/>
        <v>67+</v>
      </c>
      <c r="Z600" s="8">
        <f t="shared" si="121"/>
        <v>-68</v>
      </c>
      <c r="AA600" s="8">
        <f t="shared" si="124"/>
        <v>-68</v>
      </c>
      <c r="AB600" s="8" t="str">
        <f t="shared" si="125"/>
        <v>65+</v>
      </c>
      <c r="AC600" s="8" t="str">
        <f t="shared" si="126"/>
        <v>59+</v>
      </c>
      <c r="AD600" s="8" t="str">
        <f t="shared" si="127"/>
        <v>50+</v>
      </c>
      <c r="AE600" s="8" t="str">
        <f t="shared" si="128"/>
        <v>50+</v>
      </c>
      <c r="AF600" s="8" t="str">
        <f t="shared" si="129"/>
        <v>34+</v>
      </c>
      <c r="AG600" s="8" t="str">
        <f t="shared" si="130"/>
        <v>34+</v>
      </c>
      <c r="AH600" s="8">
        <f t="shared" si="131"/>
        <v>-68</v>
      </c>
      <c r="AI600" s="8" t="str">
        <f t="shared" si="132"/>
        <v>67+</v>
      </c>
    </row>
    <row r="601" spans="23:35">
      <c r="W601" s="50">
        <v>67.599999999999994</v>
      </c>
      <c r="X601" s="8">
        <f t="shared" si="122"/>
        <v>-68</v>
      </c>
      <c r="Y601" s="8" t="str">
        <f t="shared" si="123"/>
        <v>67+</v>
      </c>
      <c r="Z601" s="8">
        <f t="shared" ref="Z601:Z664" si="133">IF($W601&lt;$W$5,$AI$5,IF($W601&lt;$X$5,$AJ$5,IF($W601&lt;$Y$5,$AK$5,IF($W601&lt;$Z$5,$AL$5,IF($W601&lt;$AA$5,$AM$5,IF($W601&lt;$AB$5,$AN$5,IF($W601&lt;$AC$5,$AO$5,IF($W601&lt;$AD$5,$AP$5,IF($W601&lt;$AE$5,$AQ$5,IF($W601&gt;=$AF$5,$AR$5))))))))))</f>
        <v>-68</v>
      </c>
      <c r="AA601" s="8">
        <f t="shared" si="124"/>
        <v>-68</v>
      </c>
      <c r="AB601" s="8" t="str">
        <f t="shared" si="125"/>
        <v>65+</v>
      </c>
      <c r="AC601" s="8" t="str">
        <f t="shared" si="126"/>
        <v>59+</v>
      </c>
      <c r="AD601" s="8" t="str">
        <f t="shared" si="127"/>
        <v>50+</v>
      </c>
      <c r="AE601" s="8" t="str">
        <f t="shared" si="128"/>
        <v>50+</v>
      </c>
      <c r="AF601" s="8" t="str">
        <f t="shared" si="129"/>
        <v>34+</v>
      </c>
      <c r="AG601" s="8" t="str">
        <f t="shared" si="130"/>
        <v>34+</v>
      </c>
      <c r="AH601" s="8">
        <f t="shared" si="131"/>
        <v>-68</v>
      </c>
      <c r="AI601" s="8" t="str">
        <f t="shared" si="132"/>
        <v>67+</v>
      </c>
    </row>
    <row r="602" spans="23:35">
      <c r="W602" s="49">
        <v>67.7</v>
      </c>
      <c r="X602" s="8">
        <f t="shared" si="122"/>
        <v>-68</v>
      </c>
      <c r="Y602" s="8" t="str">
        <f t="shared" si="123"/>
        <v>67+</v>
      </c>
      <c r="Z602" s="8">
        <f t="shared" si="133"/>
        <v>-68</v>
      </c>
      <c r="AA602" s="8">
        <f t="shared" si="124"/>
        <v>-68</v>
      </c>
      <c r="AB602" s="8" t="str">
        <f t="shared" si="125"/>
        <v>65+</v>
      </c>
      <c r="AC602" s="8" t="str">
        <f t="shared" si="126"/>
        <v>59+</v>
      </c>
      <c r="AD602" s="8" t="str">
        <f t="shared" si="127"/>
        <v>50+</v>
      </c>
      <c r="AE602" s="8" t="str">
        <f t="shared" si="128"/>
        <v>50+</v>
      </c>
      <c r="AF602" s="8" t="str">
        <f t="shared" si="129"/>
        <v>34+</v>
      </c>
      <c r="AG602" s="8" t="str">
        <f t="shared" si="130"/>
        <v>34+</v>
      </c>
      <c r="AH602" s="8">
        <f t="shared" si="131"/>
        <v>-68</v>
      </c>
      <c r="AI602" s="8" t="str">
        <f t="shared" si="132"/>
        <v>67+</v>
      </c>
    </row>
    <row r="603" spans="23:35">
      <c r="W603" s="50">
        <v>67.8</v>
      </c>
      <c r="X603" s="8">
        <f t="shared" ref="X603:X666" si="134">IF($W603&lt;$W$3,$AI$3,IF($W603&lt;$X$3,$AJ$3,IF($W603&lt;$Y$3,$AK$3,IF($W603&lt;$Z$3,$AL$3,IF($W603&lt;$AA$3,$AM$3,IF($W603&lt;$AB$3,$AN$3,IF($W603&lt;$AC$3,$AO$3,IF($W603&lt;$AD$3,$AP$3,IF($W603&lt;$AE$3,$AQ$3,IF($W603&gt;=$AF$3,$AR$3))))))))))</f>
        <v>-68</v>
      </c>
      <c r="Y603" s="8" t="str">
        <f t="shared" ref="Y603:Y666" si="135">IF($W603&lt;$W$4,$AI$4,IF($W603&lt;$X$4,$AJ$4,IF($W603&lt;$Y$4,$AK$4,IF($W603&lt;$Z$4,$AL$4,IF($W603&lt;$AA$4,$AM$4,IF($W603&lt;$AB$4,$AN$4,IF($W603&lt;$AC$4,$AO$4,IF($W603&lt;$AD$4,$AP$4,IF($W603&lt;$AE$4,$AQ$4,IF($W603&gt;=$AF$4,$AR$4))))))))))</f>
        <v>67+</v>
      </c>
      <c r="Z603" s="8">
        <f t="shared" si="133"/>
        <v>-68</v>
      </c>
      <c r="AA603" s="8">
        <f t="shared" ref="AA603:AA666" si="136">IF($W603&lt;$W$6,$AI$6,IF($W603&lt;$X$6,$AJ$6,IF($W603&lt;$Y$6,$AK$6,IF($W603&lt;$Z$6,$AL$6,IF($W603&lt;$AA$6,$AM$6,IF($W603&lt;$AB$6,$AN$6,IF($W603&lt;$AC$6,$AO$6,IF($W603&lt;$AD$6,$AP$6,IF($W603&lt;$AE$6,$AQ$6,IF($W603&gt;=$AF$6,$AR$6))))))))))</f>
        <v>-68</v>
      </c>
      <c r="AB603" s="8" t="str">
        <f t="shared" ref="AB603:AB666" si="137">IF($W603&lt;$W$7,$AI$7,IF($W603&lt;$X$7,$AJ$7,IF($W603&lt;$Y$7,$AK$7,IF($W603&lt;$Z$7,$AL$7,IF($W603&lt;$AA$7,$AM$7,IF($W603&lt;$AB$7,$AN$7,IF($W603&lt;$AC$7,$AO$7,IF($W603&lt;$AD$7,$AP$7,IF($W603&lt;$AE$7,$AQ$7,IF($W603&gt;=$AF$7,$AR$7))))))))))</f>
        <v>65+</v>
      </c>
      <c r="AC603" s="8" t="str">
        <f t="shared" ref="AC603:AC666" si="138">IF($W603&lt;$W$8,$AI$8,IF($W603&lt;$X$8,$AJ$8,IF($W603&lt;$Y$8,$AK$8,IF($W603&lt;$Z$8,$AL$8,IF($W603&lt;$AA$8,$AM$8,IF($W603&lt;$AB$8,$AN$8,IF($W603&lt;$AC$8,$AO$8,IF($W603&lt;$AD$8,$AP$8,IF($W603&lt;$AE$8,$AQ$8,IF($W603&gt;=$AF$8,$AR$8))))))))))</f>
        <v>59+</v>
      </c>
      <c r="AD603" s="8" t="str">
        <f t="shared" ref="AD603:AD666" si="139">IF($W603&lt;$W$9,$AI$9,IF($W603&lt;$X$9,$AJ$9,IF($W603&lt;$Y$9,$AK$9,IF($W603&lt;$Z$9,$AL$9,IF($W603&lt;$AA$9,$AM$9,IF($W603&lt;$AB$9,$AN$9,IF($W603&lt;$AC$9,$AO$9,IF($W603&lt;$AD$9,$AP$9,IF($W603&lt;$AE$9,$AQ$9,IF($W603&gt;=$AF$9,$AR$9))))))))))</f>
        <v>50+</v>
      </c>
      <c r="AE603" s="8" t="str">
        <f t="shared" ref="AE603:AE666" si="140">IF($W603&lt;$W$10,$AI$10,IF($W603&lt;$X$10,$AJ$10,IF($W603&lt;$Y$10,$AK$10,IF($W603&lt;$Z$10,$AL$10,IF($W603&lt;$AA$10,$AM$10,IF($W603&lt;$AB$10,$AN$10,IF($W603&lt;$AC$10,$AO$10,IF($W603&lt;$AD$10,$AP$10,IF($W603&lt;$AE$10,$AQ$10,IF($W603&gt;=$AF$10,$AR$10))))))))))</f>
        <v>50+</v>
      </c>
      <c r="AF603" s="8" t="str">
        <f t="shared" ref="AF603:AF666" si="141">IF($W603&lt;$W$11,$AI$11,IF($W603&lt;$X$11,$AJ$11,IF($W603&lt;$Y$11,$AK$11,IF($W603&lt;$Z$11,$AL$11,IF($W603&lt;$AA$11,$AM$11,IF($W603&lt;$AB$11,$AN$11,IF($W603&lt;$AC$11,$AO$11,IF($W603&lt;$AD$11,$AP$11,IF($W603&lt;$AE$11,$AQ$11,IF($W603&gt;=$AF$11,$AR$11))))))))))</f>
        <v>34+</v>
      </c>
      <c r="AG603" s="8" t="str">
        <f t="shared" ref="AG603:AG666" si="142">IF($W603&lt;$W$12,$AI$12,IF($W603&lt;$X$12,$AJ$12,IF($W603&lt;$Y$12,$AK$12,IF($W603&lt;$Z$12,$AL$12,IF($W603&lt;$AA$12,$AM$12,IF($W603&lt;$AB$12,$AN$12,IF($W603&lt;$AC$12,$AO$12,IF($W603&lt;$AD$12,$AP$12,IF($W603&lt;$AE$12,$AQ$12,IF($W603&gt;=$AF$12,$AR$12))))))))))</f>
        <v>34+</v>
      </c>
      <c r="AH603" s="8">
        <f t="shared" ref="AH603:AH666" si="143">IF($W603&lt;$W$13,$AI$13,IF($W603&lt;$X$13,$AJ$13,IF($W603&lt;$Y$13,$AK$13,IF($W603&lt;$Z$13,$AL$13,IF($W603&lt;$AA$13,$AM$13,IF($W603&lt;$AB$13,$AN$13,IF($W603&lt;$AC$13,$AO$13,IF($W603&lt;$AD$13,$AP$13,IF($W603&lt;$AE$13,$AQ$13,IF($W603&gt;=$AF$13,$AR$13))))))))))</f>
        <v>-68</v>
      </c>
      <c r="AI603" s="8" t="str">
        <f t="shared" ref="AI603:AI666" si="144">IF($W603&lt;$W$14,$AI$14,IF($W603&lt;$X$14,$AJ$14,IF($W603&lt;$Y$14,$AK$14,IF($W603&lt;$Z$14,$AL$14,IF($W603&lt;$AA$14,$AM$14,IF($W603&lt;$AB$14,$AN$14,IF($W603&lt;$AC$14,$AO$14,IF($W603&lt;$AD$14,$AP$14,IF($W603&lt;$AE$14,$AQ$14,IF($W603&gt;=$AF$14,$AR$14))))))))))</f>
        <v>67+</v>
      </c>
    </row>
    <row r="604" spans="23:35">
      <c r="W604" s="49">
        <v>67.900000000000006</v>
      </c>
      <c r="X604" s="8">
        <f t="shared" si="134"/>
        <v>-68</v>
      </c>
      <c r="Y604" s="8" t="str">
        <f t="shared" si="135"/>
        <v>67+</v>
      </c>
      <c r="Z604" s="8">
        <f t="shared" si="133"/>
        <v>-68</v>
      </c>
      <c r="AA604" s="8">
        <f t="shared" si="136"/>
        <v>-68</v>
      </c>
      <c r="AB604" s="8" t="str">
        <f t="shared" si="137"/>
        <v>65+</v>
      </c>
      <c r="AC604" s="8" t="str">
        <f t="shared" si="138"/>
        <v>59+</v>
      </c>
      <c r="AD604" s="8" t="str">
        <f t="shared" si="139"/>
        <v>50+</v>
      </c>
      <c r="AE604" s="8" t="str">
        <f t="shared" si="140"/>
        <v>50+</v>
      </c>
      <c r="AF604" s="8" t="str">
        <f t="shared" si="141"/>
        <v>34+</v>
      </c>
      <c r="AG604" s="8" t="str">
        <f t="shared" si="142"/>
        <v>34+</v>
      </c>
      <c r="AH604" s="8">
        <f t="shared" si="143"/>
        <v>-68</v>
      </c>
      <c r="AI604" s="8" t="str">
        <f t="shared" si="144"/>
        <v>67+</v>
      </c>
    </row>
    <row r="605" spans="23:35">
      <c r="W605" s="50">
        <v>68</v>
      </c>
      <c r="X605" s="8">
        <f t="shared" si="134"/>
        <v>-80</v>
      </c>
      <c r="Y605" s="8" t="str">
        <f t="shared" si="135"/>
        <v>67+</v>
      </c>
      <c r="Z605" s="8">
        <f t="shared" si="133"/>
        <v>-73</v>
      </c>
      <c r="AA605" s="8" t="str">
        <f t="shared" si="136"/>
        <v>68+</v>
      </c>
      <c r="AB605" s="8" t="str">
        <f t="shared" si="137"/>
        <v>65+</v>
      </c>
      <c r="AC605" s="8" t="str">
        <f t="shared" si="138"/>
        <v>59+</v>
      </c>
      <c r="AD605" s="8" t="str">
        <f t="shared" si="139"/>
        <v>50+</v>
      </c>
      <c r="AE605" s="8" t="str">
        <f t="shared" si="140"/>
        <v>50+</v>
      </c>
      <c r="AF605" s="8" t="str">
        <f t="shared" si="141"/>
        <v>34+</v>
      </c>
      <c r="AG605" s="8" t="str">
        <f t="shared" si="142"/>
        <v>34+</v>
      </c>
      <c r="AH605" s="8">
        <f t="shared" si="143"/>
        <v>-80</v>
      </c>
      <c r="AI605" s="8" t="str">
        <f t="shared" si="144"/>
        <v>67+</v>
      </c>
    </row>
    <row r="606" spans="23:35">
      <c r="W606" s="49">
        <v>68.099999999999994</v>
      </c>
      <c r="X606" s="8">
        <f t="shared" si="134"/>
        <v>-80</v>
      </c>
      <c r="Y606" s="8" t="str">
        <f t="shared" si="135"/>
        <v>67+</v>
      </c>
      <c r="Z606" s="8">
        <f t="shared" si="133"/>
        <v>-73</v>
      </c>
      <c r="AA606" s="8" t="str">
        <f t="shared" si="136"/>
        <v>68+</v>
      </c>
      <c r="AB606" s="8" t="str">
        <f t="shared" si="137"/>
        <v>65+</v>
      </c>
      <c r="AC606" s="8" t="str">
        <f t="shared" si="138"/>
        <v>59+</v>
      </c>
      <c r="AD606" s="8" t="str">
        <f t="shared" si="139"/>
        <v>50+</v>
      </c>
      <c r="AE606" s="8" t="str">
        <f t="shared" si="140"/>
        <v>50+</v>
      </c>
      <c r="AF606" s="8" t="str">
        <f t="shared" si="141"/>
        <v>34+</v>
      </c>
      <c r="AG606" s="8" t="str">
        <f t="shared" si="142"/>
        <v>34+</v>
      </c>
      <c r="AH606" s="8">
        <f t="shared" si="143"/>
        <v>-80</v>
      </c>
      <c r="AI606" s="8" t="str">
        <f t="shared" si="144"/>
        <v>67+</v>
      </c>
    </row>
    <row r="607" spans="23:35">
      <c r="W607" s="50">
        <v>68.2</v>
      </c>
      <c r="X607" s="8">
        <f t="shared" si="134"/>
        <v>-80</v>
      </c>
      <c r="Y607" s="8" t="str">
        <f t="shared" si="135"/>
        <v>67+</v>
      </c>
      <c r="Z607" s="8">
        <f t="shared" si="133"/>
        <v>-73</v>
      </c>
      <c r="AA607" s="8" t="str">
        <f t="shared" si="136"/>
        <v>68+</v>
      </c>
      <c r="AB607" s="8" t="str">
        <f t="shared" si="137"/>
        <v>65+</v>
      </c>
      <c r="AC607" s="8" t="str">
        <f t="shared" si="138"/>
        <v>59+</v>
      </c>
      <c r="AD607" s="8" t="str">
        <f t="shared" si="139"/>
        <v>50+</v>
      </c>
      <c r="AE607" s="8" t="str">
        <f t="shared" si="140"/>
        <v>50+</v>
      </c>
      <c r="AF607" s="8" t="str">
        <f t="shared" si="141"/>
        <v>34+</v>
      </c>
      <c r="AG607" s="8" t="str">
        <f t="shared" si="142"/>
        <v>34+</v>
      </c>
      <c r="AH607" s="8">
        <f t="shared" si="143"/>
        <v>-80</v>
      </c>
      <c r="AI607" s="8" t="str">
        <f t="shared" si="144"/>
        <v>67+</v>
      </c>
    </row>
    <row r="608" spans="23:35">
      <c r="W608" s="49">
        <v>68.3</v>
      </c>
      <c r="X608" s="8">
        <f t="shared" si="134"/>
        <v>-80</v>
      </c>
      <c r="Y608" s="8" t="str">
        <f t="shared" si="135"/>
        <v>67+</v>
      </c>
      <c r="Z608" s="8">
        <f t="shared" si="133"/>
        <v>-73</v>
      </c>
      <c r="AA608" s="8" t="str">
        <f t="shared" si="136"/>
        <v>68+</v>
      </c>
      <c r="AB608" s="8" t="str">
        <f t="shared" si="137"/>
        <v>65+</v>
      </c>
      <c r="AC608" s="8" t="str">
        <f t="shared" si="138"/>
        <v>59+</v>
      </c>
      <c r="AD608" s="8" t="str">
        <f t="shared" si="139"/>
        <v>50+</v>
      </c>
      <c r="AE608" s="8" t="str">
        <f t="shared" si="140"/>
        <v>50+</v>
      </c>
      <c r="AF608" s="8" t="str">
        <f t="shared" si="141"/>
        <v>34+</v>
      </c>
      <c r="AG608" s="8" t="str">
        <f t="shared" si="142"/>
        <v>34+</v>
      </c>
      <c r="AH608" s="8">
        <f t="shared" si="143"/>
        <v>-80</v>
      </c>
      <c r="AI608" s="8" t="str">
        <f t="shared" si="144"/>
        <v>67+</v>
      </c>
    </row>
    <row r="609" spans="23:35">
      <c r="W609" s="50">
        <v>68.400000000000006</v>
      </c>
      <c r="X609" s="8">
        <f t="shared" si="134"/>
        <v>-80</v>
      </c>
      <c r="Y609" s="8" t="str">
        <f t="shared" si="135"/>
        <v>67+</v>
      </c>
      <c r="Z609" s="8">
        <f t="shared" si="133"/>
        <v>-73</v>
      </c>
      <c r="AA609" s="8" t="str">
        <f t="shared" si="136"/>
        <v>68+</v>
      </c>
      <c r="AB609" s="8" t="str">
        <f t="shared" si="137"/>
        <v>65+</v>
      </c>
      <c r="AC609" s="8" t="str">
        <f t="shared" si="138"/>
        <v>59+</v>
      </c>
      <c r="AD609" s="8" t="str">
        <f t="shared" si="139"/>
        <v>50+</v>
      </c>
      <c r="AE609" s="8" t="str">
        <f t="shared" si="140"/>
        <v>50+</v>
      </c>
      <c r="AF609" s="8" t="str">
        <f t="shared" si="141"/>
        <v>34+</v>
      </c>
      <c r="AG609" s="8" t="str">
        <f t="shared" si="142"/>
        <v>34+</v>
      </c>
      <c r="AH609" s="8">
        <f t="shared" si="143"/>
        <v>-80</v>
      </c>
      <c r="AI609" s="8" t="str">
        <f t="shared" si="144"/>
        <v>67+</v>
      </c>
    </row>
    <row r="610" spans="23:35">
      <c r="W610" s="49">
        <v>68.5</v>
      </c>
      <c r="X610" s="8">
        <f t="shared" si="134"/>
        <v>-80</v>
      </c>
      <c r="Y610" s="8" t="str">
        <f t="shared" si="135"/>
        <v>67+</v>
      </c>
      <c r="Z610" s="8">
        <f t="shared" si="133"/>
        <v>-73</v>
      </c>
      <c r="AA610" s="8" t="str">
        <f t="shared" si="136"/>
        <v>68+</v>
      </c>
      <c r="AB610" s="8" t="str">
        <f t="shared" si="137"/>
        <v>65+</v>
      </c>
      <c r="AC610" s="8" t="str">
        <f t="shared" si="138"/>
        <v>59+</v>
      </c>
      <c r="AD610" s="8" t="str">
        <f t="shared" si="139"/>
        <v>50+</v>
      </c>
      <c r="AE610" s="8" t="str">
        <f t="shared" si="140"/>
        <v>50+</v>
      </c>
      <c r="AF610" s="8" t="str">
        <f t="shared" si="141"/>
        <v>34+</v>
      </c>
      <c r="AG610" s="8" t="str">
        <f t="shared" si="142"/>
        <v>34+</v>
      </c>
      <c r="AH610" s="8">
        <f t="shared" si="143"/>
        <v>-80</v>
      </c>
      <c r="AI610" s="8" t="str">
        <f t="shared" si="144"/>
        <v>67+</v>
      </c>
    </row>
    <row r="611" spans="23:35">
      <c r="W611" s="50">
        <v>68.599999999999994</v>
      </c>
      <c r="X611" s="8">
        <f t="shared" si="134"/>
        <v>-80</v>
      </c>
      <c r="Y611" s="8" t="str">
        <f t="shared" si="135"/>
        <v>67+</v>
      </c>
      <c r="Z611" s="8">
        <f t="shared" si="133"/>
        <v>-73</v>
      </c>
      <c r="AA611" s="8" t="str">
        <f t="shared" si="136"/>
        <v>68+</v>
      </c>
      <c r="AB611" s="8" t="str">
        <f t="shared" si="137"/>
        <v>65+</v>
      </c>
      <c r="AC611" s="8" t="str">
        <f t="shared" si="138"/>
        <v>59+</v>
      </c>
      <c r="AD611" s="8" t="str">
        <f t="shared" si="139"/>
        <v>50+</v>
      </c>
      <c r="AE611" s="8" t="str">
        <f t="shared" si="140"/>
        <v>50+</v>
      </c>
      <c r="AF611" s="8" t="str">
        <f t="shared" si="141"/>
        <v>34+</v>
      </c>
      <c r="AG611" s="8" t="str">
        <f t="shared" si="142"/>
        <v>34+</v>
      </c>
      <c r="AH611" s="8">
        <f t="shared" si="143"/>
        <v>-80</v>
      </c>
      <c r="AI611" s="8" t="str">
        <f t="shared" si="144"/>
        <v>67+</v>
      </c>
    </row>
    <row r="612" spans="23:35">
      <c r="W612" s="49">
        <v>68.7</v>
      </c>
      <c r="X612" s="8">
        <f t="shared" si="134"/>
        <v>-80</v>
      </c>
      <c r="Y612" s="8" t="str">
        <f t="shared" si="135"/>
        <v>67+</v>
      </c>
      <c r="Z612" s="8">
        <f t="shared" si="133"/>
        <v>-73</v>
      </c>
      <c r="AA612" s="8" t="str">
        <f t="shared" si="136"/>
        <v>68+</v>
      </c>
      <c r="AB612" s="8" t="str">
        <f t="shared" si="137"/>
        <v>65+</v>
      </c>
      <c r="AC612" s="8" t="str">
        <f t="shared" si="138"/>
        <v>59+</v>
      </c>
      <c r="AD612" s="8" t="str">
        <f t="shared" si="139"/>
        <v>50+</v>
      </c>
      <c r="AE612" s="8" t="str">
        <f t="shared" si="140"/>
        <v>50+</v>
      </c>
      <c r="AF612" s="8" t="str">
        <f t="shared" si="141"/>
        <v>34+</v>
      </c>
      <c r="AG612" s="8" t="str">
        <f t="shared" si="142"/>
        <v>34+</v>
      </c>
      <c r="AH612" s="8">
        <f t="shared" si="143"/>
        <v>-80</v>
      </c>
      <c r="AI612" s="8" t="str">
        <f t="shared" si="144"/>
        <v>67+</v>
      </c>
    </row>
    <row r="613" spans="23:35">
      <c r="W613" s="50">
        <v>68.8</v>
      </c>
      <c r="X613" s="8">
        <f t="shared" si="134"/>
        <v>-80</v>
      </c>
      <c r="Y613" s="8" t="str">
        <f t="shared" si="135"/>
        <v>67+</v>
      </c>
      <c r="Z613" s="8">
        <f t="shared" si="133"/>
        <v>-73</v>
      </c>
      <c r="AA613" s="8" t="str">
        <f t="shared" si="136"/>
        <v>68+</v>
      </c>
      <c r="AB613" s="8" t="str">
        <f t="shared" si="137"/>
        <v>65+</v>
      </c>
      <c r="AC613" s="8" t="str">
        <f t="shared" si="138"/>
        <v>59+</v>
      </c>
      <c r="AD613" s="8" t="str">
        <f t="shared" si="139"/>
        <v>50+</v>
      </c>
      <c r="AE613" s="8" t="str">
        <f t="shared" si="140"/>
        <v>50+</v>
      </c>
      <c r="AF613" s="8" t="str">
        <f t="shared" si="141"/>
        <v>34+</v>
      </c>
      <c r="AG613" s="8" t="str">
        <f t="shared" si="142"/>
        <v>34+</v>
      </c>
      <c r="AH613" s="8">
        <f t="shared" si="143"/>
        <v>-80</v>
      </c>
      <c r="AI613" s="8" t="str">
        <f t="shared" si="144"/>
        <v>67+</v>
      </c>
    </row>
    <row r="614" spans="23:35">
      <c r="W614" s="49">
        <v>68.900000000000006</v>
      </c>
      <c r="X614" s="8">
        <f t="shared" si="134"/>
        <v>-80</v>
      </c>
      <c r="Y614" s="8" t="str">
        <f t="shared" si="135"/>
        <v>67+</v>
      </c>
      <c r="Z614" s="8">
        <f t="shared" si="133"/>
        <v>-73</v>
      </c>
      <c r="AA614" s="8" t="str">
        <f t="shared" si="136"/>
        <v>68+</v>
      </c>
      <c r="AB614" s="8" t="str">
        <f t="shared" si="137"/>
        <v>65+</v>
      </c>
      <c r="AC614" s="8" t="str">
        <f t="shared" si="138"/>
        <v>59+</v>
      </c>
      <c r="AD614" s="8" t="str">
        <f t="shared" si="139"/>
        <v>50+</v>
      </c>
      <c r="AE614" s="8" t="str">
        <f t="shared" si="140"/>
        <v>50+</v>
      </c>
      <c r="AF614" s="8" t="str">
        <f t="shared" si="141"/>
        <v>34+</v>
      </c>
      <c r="AG614" s="8" t="str">
        <f t="shared" si="142"/>
        <v>34+</v>
      </c>
      <c r="AH614" s="8">
        <f t="shared" si="143"/>
        <v>-80</v>
      </c>
      <c r="AI614" s="8" t="str">
        <f t="shared" si="144"/>
        <v>67+</v>
      </c>
    </row>
    <row r="615" spans="23:35">
      <c r="W615" s="50">
        <v>69</v>
      </c>
      <c r="X615" s="8">
        <f t="shared" si="134"/>
        <v>-80</v>
      </c>
      <c r="Y615" s="8" t="str">
        <f t="shared" si="135"/>
        <v>67+</v>
      </c>
      <c r="Z615" s="8">
        <f t="shared" si="133"/>
        <v>-73</v>
      </c>
      <c r="AA615" s="8" t="str">
        <f t="shared" si="136"/>
        <v>68+</v>
      </c>
      <c r="AB615" s="8" t="str">
        <f t="shared" si="137"/>
        <v>65+</v>
      </c>
      <c r="AC615" s="8" t="str">
        <f t="shared" si="138"/>
        <v>59+</v>
      </c>
      <c r="AD615" s="8" t="str">
        <f t="shared" si="139"/>
        <v>50+</v>
      </c>
      <c r="AE615" s="8" t="str">
        <f t="shared" si="140"/>
        <v>50+</v>
      </c>
      <c r="AF615" s="8" t="str">
        <f t="shared" si="141"/>
        <v>34+</v>
      </c>
      <c r="AG615" s="8" t="str">
        <f t="shared" si="142"/>
        <v>34+</v>
      </c>
      <c r="AH615" s="8">
        <f t="shared" si="143"/>
        <v>-80</v>
      </c>
      <c r="AI615" s="8" t="str">
        <f t="shared" si="144"/>
        <v>67+</v>
      </c>
    </row>
    <row r="616" spans="23:35">
      <c r="W616" s="49">
        <v>69.099999999999994</v>
      </c>
      <c r="X616" s="8">
        <f t="shared" si="134"/>
        <v>-80</v>
      </c>
      <c r="Y616" s="8" t="str">
        <f t="shared" si="135"/>
        <v>67+</v>
      </c>
      <c r="Z616" s="8">
        <f t="shared" si="133"/>
        <v>-73</v>
      </c>
      <c r="AA616" s="8" t="str">
        <f t="shared" si="136"/>
        <v>68+</v>
      </c>
      <c r="AB616" s="8" t="str">
        <f t="shared" si="137"/>
        <v>65+</v>
      </c>
      <c r="AC616" s="8" t="str">
        <f t="shared" si="138"/>
        <v>59+</v>
      </c>
      <c r="AD616" s="8" t="str">
        <f t="shared" si="139"/>
        <v>50+</v>
      </c>
      <c r="AE616" s="8" t="str">
        <f t="shared" si="140"/>
        <v>50+</v>
      </c>
      <c r="AF616" s="8" t="str">
        <f t="shared" si="141"/>
        <v>34+</v>
      </c>
      <c r="AG616" s="8" t="str">
        <f t="shared" si="142"/>
        <v>34+</v>
      </c>
      <c r="AH616" s="8">
        <f t="shared" si="143"/>
        <v>-80</v>
      </c>
      <c r="AI616" s="8" t="str">
        <f t="shared" si="144"/>
        <v>67+</v>
      </c>
    </row>
    <row r="617" spans="23:35">
      <c r="W617" s="50">
        <v>69.2</v>
      </c>
      <c r="X617" s="8">
        <f t="shared" si="134"/>
        <v>-80</v>
      </c>
      <c r="Y617" s="8" t="str">
        <f t="shared" si="135"/>
        <v>67+</v>
      </c>
      <c r="Z617" s="8">
        <f t="shared" si="133"/>
        <v>-73</v>
      </c>
      <c r="AA617" s="8" t="str">
        <f t="shared" si="136"/>
        <v>68+</v>
      </c>
      <c r="AB617" s="8" t="str">
        <f t="shared" si="137"/>
        <v>65+</v>
      </c>
      <c r="AC617" s="8" t="str">
        <f t="shared" si="138"/>
        <v>59+</v>
      </c>
      <c r="AD617" s="8" t="str">
        <f t="shared" si="139"/>
        <v>50+</v>
      </c>
      <c r="AE617" s="8" t="str">
        <f t="shared" si="140"/>
        <v>50+</v>
      </c>
      <c r="AF617" s="8" t="str">
        <f t="shared" si="141"/>
        <v>34+</v>
      </c>
      <c r="AG617" s="8" t="str">
        <f t="shared" si="142"/>
        <v>34+</v>
      </c>
      <c r="AH617" s="8">
        <f t="shared" si="143"/>
        <v>-80</v>
      </c>
      <c r="AI617" s="8" t="str">
        <f t="shared" si="144"/>
        <v>67+</v>
      </c>
    </row>
    <row r="618" spans="23:35">
      <c r="W618" s="49">
        <v>69.3</v>
      </c>
      <c r="X618" s="8">
        <f t="shared" si="134"/>
        <v>-80</v>
      </c>
      <c r="Y618" s="8" t="str">
        <f t="shared" si="135"/>
        <v>67+</v>
      </c>
      <c r="Z618" s="8">
        <f t="shared" si="133"/>
        <v>-73</v>
      </c>
      <c r="AA618" s="8" t="str">
        <f t="shared" si="136"/>
        <v>68+</v>
      </c>
      <c r="AB618" s="8" t="str">
        <f t="shared" si="137"/>
        <v>65+</v>
      </c>
      <c r="AC618" s="8" t="str">
        <f t="shared" si="138"/>
        <v>59+</v>
      </c>
      <c r="AD618" s="8" t="str">
        <f t="shared" si="139"/>
        <v>50+</v>
      </c>
      <c r="AE618" s="8" t="str">
        <f t="shared" si="140"/>
        <v>50+</v>
      </c>
      <c r="AF618" s="8" t="str">
        <f t="shared" si="141"/>
        <v>34+</v>
      </c>
      <c r="AG618" s="8" t="str">
        <f t="shared" si="142"/>
        <v>34+</v>
      </c>
      <c r="AH618" s="8">
        <f t="shared" si="143"/>
        <v>-80</v>
      </c>
      <c r="AI618" s="8" t="str">
        <f t="shared" si="144"/>
        <v>67+</v>
      </c>
    </row>
    <row r="619" spans="23:35">
      <c r="W619" s="49">
        <v>69.400000000000006</v>
      </c>
      <c r="X619" s="8">
        <f t="shared" si="134"/>
        <v>-80</v>
      </c>
      <c r="Y619" s="8" t="str">
        <f t="shared" si="135"/>
        <v>67+</v>
      </c>
      <c r="Z619" s="8">
        <f t="shared" si="133"/>
        <v>-73</v>
      </c>
      <c r="AA619" s="8" t="str">
        <f t="shared" si="136"/>
        <v>68+</v>
      </c>
      <c r="AB619" s="8" t="str">
        <f t="shared" si="137"/>
        <v>65+</v>
      </c>
      <c r="AC619" s="8" t="str">
        <f t="shared" si="138"/>
        <v>59+</v>
      </c>
      <c r="AD619" s="8" t="str">
        <f t="shared" si="139"/>
        <v>50+</v>
      </c>
      <c r="AE619" s="8" t="str">
        <f t="shared" si="140"/>
        <v>50+</v>
      </c>
      <c r="AF619" s="8" t="str">
        <f t="shared" si="141"/>
        <v>34+</v>
      </c>
      <c r="AG619" s="8" t="str">
        <f t="shared" si="142"/>
        <v>34+</v>
      </c>
      <c r="AH619" s="8">
        <f t="shared" si="143"/>
        <v>-80</v>
      </c>
      <c r="AI619" s="8" t="str">
        <f t="shared" si="144"/>
        <v>67+</v>
      </c>
    </row>
    <row r="620" spans="23:35">
      <c r="W620" s="50">
        <v>69.5</v>
      </c>
      <c r="X620" s="8">
        <f t="shared" si="134"/>
        <v>-80</v>
      </c>
      <c r="Y620" s="8" t="str">
        <f t="shared" si="135"/>
        <v>67+</v>
      </c>
      <c r="Z620" s="8">
        <f t="shared" si="133"/>
        <v>-73</v>
      </c>
      <c r="AA620" s="8" t="str">
        <f t="shared" si="136"/>
        <v>68+</v>
      </c>
      <c r="AB620" s="8" t="str">
        <f t="shared" si="137"/>
        <v>65+</v>
      </c>
      <c r="AC620" s="8" t="str">
        <f t="shared" si="138"/>
        <v>59+</v>
      </c>
      <c r="AD620" s="8" t="str">
        <f t="shared" si="139"/>
        <v>50+</v>
      </c>
      <c r="AE620" s="8" t="str">
        <f t="shared" si="140"/>
        <v>50+</v>
      </c>
      <c r="AF620" s="8" t="str">
        <f t="shared" si="141"/>
        <v>34+</v>
      </c>
      <c r="AG620" s="8" t="str">
        <f t="shared" si="142"/>
        <v>34+</v>
      </c>
      <c r="AH620" s="8">
        <f t="shared" si="143"/>
        <v>-80</v>
      </c>
      <c r="AI620" s="8" t="str">
        <f t="shared" si="144"/>
        <v>67+</v>
      </c>
    </row>
    <row r="621" spans="23:35">
      <c r="W621" s="49">
        <v>69.599999999999994</v>
      </c>
      <c r="X621" s="8">
        <f t="shared" si="134"/>
        <v>-80</v>
      </c>
      <c r="Y621" s="8" t="str">
        <f t="shared" si="135"/>
        <v>67+</v>
      </c>
      <c r="Z621" s="8">
        <f t="shared" si="133"/>
        <v>-73</v>
      </c>
      <c r="AA621" s="8" t="str">
        <f t="shared" si="136"/>
        <v>68+</v>
      </c>
      <c r="AB621" s="8" t="str">
        <f t="shared" si="137"/>
        <v>65+</v>
      </c>
      <c r="AC621" s="8" t="str">
        <f t="shared" si="138"/>
        <v>59+</v>
      </c>
      <c r="AD621" s="8" t="str">
        <f t="shared" si="139"/>
        <v>50+</v>
      </c>
      <c r="AE621" s="8" t="str">
        <f t="shared" si="140"/>
        <v>50+</v>
      </c>
      <c r="AF621" s="8" t="str">
        <f t="shared" si="141"/>
        <v>34+</v>
      </c>
      <c r="AG621" s="8" t="str">
        <f t="shared" si="142"/>
        <v>34+</v>
      </c>
      <c r="AH621" s="8">
        <f t="shared" si="143"/>
        <v>-80</v>
      </c>
      <c r="AI621" s="8" t="str">
        <f t="shared" si="144"/>
        <v>67+</v>
      </c>
    </row>
    <row r="622" spans="23:35">
      <c r="W622" s="50">
        <v>69.7</v>
      </c>
      <c r="X622" s="8">
        <f t="shared" si="134"/>
        <v>-80</v>
      </c>
      <c r="Y622" s="8" t="str">
        <f t="shared" si="135"/>
        <v>67+</v>
      </c>
      <c r="Z622" s="8">
        <f t="shared" si="133"/>
        <v>-73</v>
      </c>
      <c r="AA622" s="8" t="str">
        <f t="shared" si="136"/>
        <v>68+</v>
      </c>
      <c r="AB622" s="8" t="str">
        <f t="shared" si="137"/>
        <v>65+</v>
      </c>
      <c r="AC622" s="8" t="str">
        <f t="shared" si="138"/>
        <v>59+</v>
      </c>
      <c r="AD622" s="8" t="str">
        <f t="shared" si="139"/>
        <v>50+</v>
      </c>
      <c r="AE622" s="8" t="str">
        <f t="shared" si="140"/>
        <v>50+</v>
      </c>
      <c r="AF622" s="8" t="str">
        <f t="shared" si="141"/>
        <v>34+</v>
      </c>
      <c r="AG622" s="8" t="str">
        <f t="shared" si="142"/>
        <v>34+</v>
      </c>
      <c r="AH622" s="8">
        <f t="shared" si="143"/>
        <v>-80</v>
      </c>
      <c r="AI622" s="8" t="str">
        <f t="shared" si="144"/>
        <v>67+</v>
      </c>
    </row>
    <row r="623" spans="23:35">
      <c r="W623" s="49">
        <v>69.8</v>
      </c>
      <c r="X623" s="8">
        <f t="shared" si="134"/>
        <v>-80</v>
      </c>
      <c r="Y623" s="8" t="str">
        <f t="shared" si="135"/>
        <v>67+</v>
      </c>
      <c r="Z623" s="8">
        <f t="shared" si="133"/>
        <v>-73</v>
      </c>
      <c r="AA623" s="8" t="str">
        <f t="shared" si="136"/>
        <v>68+</v>
      </c>
      <c r="AB623" s="8" t="str">
        <f t="shared" si="137"/>
        <v>65+</v>
      </c>
      <c r="AC623" s="8" t="str">
        <f t="shared" si="138"/>
        <v>59+</v>
      </c>
      <c r="AD623" s="8" t="str">
        <f t="shared" si="139"/>
        <v>50+</v>
      </c>
      <c r="AE623" s="8" t="str">
        <f t="shared" si="140"/>
        <v>50+</v>
      </c>
      <c r="AF623" s="8" t="str">
        <f t="shared" si="141"/>
        <v>34+</v>
      </c>
      <c r="AG623" s="8" t="str">
        <f t="shared" si="142"/>
        <v>34+</v>
      </c>
      <c r="AH623" s="8">
        <f t="shared" si="143"/>
        <v>-80</v>
      </c>
      <c r="AI623" s="8" t="str">
        <f t="shared" si="144"/>
        <v>67+</v>
      </c>
    </row>
    <row r="624" spans="23:35">
      <c r="W624" s="50">
        <v>69.900000000000006</v>
      </c>
      <c r="X624" s="8">
        <f t="shared" si="134"/>
        <v>-80</v>
      </c>
      <c r="Y624" s="8" t="str">
        <f t="shared" si="135"/>
        <v>67+</v>
      </c>
      <c r="Z624" s="8">
        <f t="shared" si="133"/>
        <v>-73</v>
      </c>
      <c r="AA624" s="8" t="str">
        <f t="shared" si="136"/>
        <v>68+</v>
      </c>
      <c r="AB624" s="8" t="str">
        <f t="shared" si="137"/>
        <v>65+</v>
      </c>
      <c r="AC624" s="8" t="str">
        <f t="shared" si="138"/>
        <v>59+</v>
      </c>
      <c r="AD624" s="8" t="str">
        <f t="shared" si="139"/>
        <v>50+</v>
      </c>
      <c r="AE624" s="8" t="str">
        <f t="shared" si="140"/>
        <v>50+</v>
      </c>
      <c r="AF624" s="8" t="str">
        <f t="shared" si="141"/>
        <v>34+</v>
      </c>
      <c r="AG624" s="8" t="str">
        <f t="shared" si="142"/>
        <v>34+</v>
      </c>
      <c r="AH624" s="8">
        <f t="shared" si="143"/>
        <v>-80</v>
      </c>
      <c r="AI624" s="8" t="str">
        <f t="shared" si="144"/>
        <v>67+</v>
      </c>
    </row>
    <row r="625" spans="23:35">
      <c r="W625" s="49">
        <v>70</v>
      </c>
      <c r="X625" s="8">
        <f t="shared" si="134"/>
        <v>-80</v>
      </c>
      <c r="Y625" s="8" t="str">
        <f t="shared" si="135"/>
        <v>67+</v>
      </c>
      <c r="Z625" s="8">
        <f t="shared" si="133"/>
        <v>-73</v>
      </c>
      <c r="AA625" s="8" t="str">
        <f t="shared" si="136"/>
        <v>68+</v>
      </c>
      <c r="AB625" s="8" t="str">
        <f t="shared" si="137"/>
        <v>65+</v>
      </c>
      <c r="AC625" s="8" t="str">
        <f t="shared" si="138"/>
        <v>59+</v>
      </c>
      <c r="AD625" s="8" t="str">
        <f t="shared" si="139"/>
        <v>50+</v>
      </c>
      <c r="AE625" s="8" t="str">
        <f t="shared" si="140"/>
        <v>50+</v>
      </c>
      <c r="AF625" s="8" t="str">
        <f t="shared" si="141"/>
        <v>34+</v>
      </c>
      <c r="AG625" s="8" t="str">
        <f t="shared" si="142"/>
        <v>34+</v>
      </c>
      <c r="AH625" s="8">
        <f t="shared" si="143"/>
        <v>-80</v>
      </c>
      <c r="AI625" s="8" t="str">
        <f t="shared" si="144"/>
        <v>67+</v>
      </c>
    </row>
    <row r="626" spans="23:35">
      <c r="W626" s="50">
        <v>70.099999999999994</v>
      </c>
      <c r="X626" s="8">
        <f t="shared" si="134"/>
        <v>-80</v>
      </c>
      <c r="Y626" s="8" t="str">
        <f t="shared" si="135"/>
        <v>67+</v>
      </c>
      <c r="Z626" s="8">
        <f t="shared" si="133"/>
        <v>-73</v>
      </c>
      <c r="AA626" s="8" t="str">
        <f t="shared" si="136"/>
        <v>68+</v>
      </c>
      <c r="AB626" s="8" t="str">
        <f t="shared" si="137"/>
        <v>65+</v>
      </c>
      <c r="AC626" s="8" t="str">
        <f t="shared" si="138"/>
        <v>59+</v>
      </c>
      <c r="AD626" s="8" t="str">
        <f t="shared" si="139"/>
        <v>50+</v>
      </c>
      <c r="AE626" s="8" t="str">
        <f t="shared" si="140"/>
        <v>50+</v>
      </c>
      <c r="AF626" s="8" t="str">
        <f t="shared" si="141"/>
        <v>34+</v>
      </c>
      <c r="AG626" s="8" t="str">
        <f t="shared" si="142"/>
        <v>34+</v>
      </c>
      <c r="AH626" s="8">
        <f t="shared" si="143"/>
        <v>-80</v>
      </c>
      <c r="AI626" s="8" t="str">
        <f t="shared" si="144"/>
        <v>67+</v>
      </c>
    </row>
    <row r="627" spans="23:35">
      <c r="W627" s="49">
        <v>70.2</v>
      </c>
      <c r="X627" s="8">
        <f t="shared" si="134"/>
        <v>-80</v>
      </c>
      <c r="Y627" s="8" t="str">
        <f t="shared" si="135"/>
        <v>67+</v>
      </c>
      <c r="Z627" s="8">
        <f t="shared" si="133"/>
        <v>-73</v>
      </c>
      <c r="AA627" s="8" t="str">
        <f t="shared" si="136"/>
        <v>68+</v>
      </c>
      <c r="AB627" s="8" t="str">
        <f t="shared" si="137"/>
        <v>65+</v>
      </c>
      <c r="AC627" s="8" t="str">
        <f t="shared" si="138"/>
        <v>59+</v>
      </c>
      <c r="AD627" s="8" t="str">
        <f t="shared" si="139"/>
        <v>50+</v>
      </c>
      <c r="AE627" s="8" t="str">
        <f t="shared" si="140"/>
        <v>50+</v>
      </c>
      <c r="AF627" s="8" t="str">
        <f t="shared" si="141"/>
        <v>34+</v>
      </c>
      <c r="AG627" s="8" t="str">
        <f t="shared" si="142"/>
        <v>34+</v>
      </c>
      <c r="AH627" s="8">
        <f t="shared" si="143"/>
        <v>-80</v>
      </c>
      <c r="AI627" s="8" t="str">
        <f t="shared" si="144"/>
        <v>67+</v>
      </c>
    </row>
    <row r="628" spans="23:35">
      <c r="W628" s="50">
        <v>70.3</v>
      </c>
      <c r="X628" s="8">
        <f t="shared" si="134"/>
        <v>-80</v>
      </c>
      <c r="Y628" s="8" t="str">
        <f t="shared" si="135"/>
        <v>67+</v>
      </c>
      <c r="Z628" s="8">
        <f t="shared" si="133"/>
        <v>-73</v>
      </c>
      <c r="AA628" s="8" t="str">
        <f t="shared" si="136"/>
        <v>68+</v>
      </c>
      <c r="AB628" s="8" t="str">
        <f t="shared" si="137"/>
        <v>65+</v>
      </c>
      <c r="AC628" s="8" t="str">
        <f t="shared" si="138"/>
        <v>59+</v>
      </c>
      <c r="AD628" s="8" t="str">
        <f t="shared" si="139"/>
        <v>50+</v>
      </c>
      <c r="AE628" s="8" t="str">
        <f t="shared" si="140"/>
        <v>50+</v>
      </c>
      <c r="AF628" s="8" t="str">
        <f t="shared" si="141"/>
        <v>34+</v>
      </c>
      <c r="AG628" s="8" t="str">
        <f t="shared" si="142"/>
        <v>34+</v>
      </c>
      <c r="AH628" s="8">
        <f t="shared" si="143"/>
        <v>-80</v>
      </c>
      <c r="AI628" s="8" t="str">
        <f t="shared" si="144"/>
        <v>67+</v>
      </c>
    </row>
    <row r="629" spans="23:35">
      <c r="W629" s="49">
        <v>70.400000000000006</v>
      </c>
      <c r="X629" s="8">
        <f t="shared" si="134"/>
        <v>-80</v>
      </c>
      <c r="Y629" s="8" t="str">
        <f t="shared" si="135"/>
        <v>67+</v>
      </c>
      <c r="Z629" s="8">
        <f t="shared" si="133"/>
        <v>-73</v>
      </c>
      <c r="AA629" s="8" t="str">
        <f t="shared" si="136"/>
        <v>68+</v>
      </c>
      <c r="AB629" s="8" t="str">
        <f t="shared" si="137"/>
        <v>65+</v>
      </c>
      <c r="AC629" s="8" t="str">
        <f t="shared" si="138"/>
        <v>59+</v>
      </c>
      <c r="AD629" s="8" t="str">
        <f t="shared" si="139"/>
        <v>50+</v>
      </c>
      <c r="AE629" s="8" t="str">
        <f t="shared" si="140"/>
        <v>50+</v>
      </c>
      <c r="AF629" s="8" t="str">
        <f t="shared" si="141"/>
        <v>34+</v>
      </c>
      <c r="AG629" s="8" t="str">
        <f t="shared" si="142"/>
        <v>34+</v>
      </c>
      <c r="AH629" s="8">
        <f t="shared" si="143"/>
        <v>-80</v>
      </c>
      <c r="AI629" s="8" t="str">
        <f t="shared" si="144"/>
        <v>67+</v>
      </c>
    </row>
    <row r="630" spans="23:35">
      <c r="W630" s="50">
        <v>70.5</v>
      </c>
      <c r="X630" s="8">
        <f t="shared" si="134"/>
        <v>-80</v>
      </c>
      <c r="Y630" s="8" t="str">
        <f t="shared" si="135"/>
        <v>67+</v>
      </c>
      <c r="Z630" s="8">
        <f t="shared" si="133"/>
        <v>-73</v>
      </c>
      <c r="AA630" s="8" t="str">
        <f t="shared" si="136"/>
        <v>68+</v>
      </c>
      <c r="AB630" s="8" t="str">
        <f t="shared" si="137"/>
        <v>65+</v>
      </c>
      <c r="AC630" s="8" t="str">
        <f t="shared" si="138"/>
        <v>59+</v>
      </c>
      <c r="AD630" s="8" t="str">
        <f t="shared" si="139"/>
        <v>50+</v>
      </c>
      <c r="AE630" s="8" t="str">
        <f t="shared" si="140"/>
        <v>50+</v>
      </c>
      <c r="AF630" s="8" t="str">
        <f t="shared" si="141"/>
        <v>34+</v>
      </c>
      <c r="AG630" s="8" t="str">
        <f t="shared" si="142"/>
        <v>34+</v>
      </c>
      <c r="AH630" s="8">
        <f t="shared" si="143"/>
        <v>-80</v>
      </c>
      <c r="AI630" s="8" t="str">
        <f t="shared" si="144"/>
        <v>67+</v>
      </c>
    </row>
    <row r="631" spans="23:35">
      <c r="W631" s="49">
        <v>70.599999999999994</v>
      </c>
      <c r="X631" s="8">
        <f t="shared" si="134"/>
        <v>-80</v>
      </c>
      <c r="Y631" s="8" t="str">
        <f t="shared" si="135"/>
        <v>67+</v>
      </c>
      <c r="Z631" s="8">
        <f t="shared" si="133"/>
        <v>-73</v>
      </c>
      <c r="AA631" s="8" t="str">
        <f t="shared" si="136"/>
        <v>68+</v>
      </c>
      <c r="AB631" s="8" t="str">
        <f t="shared" si="137"/>
        <v>65+</v>
      </c>
      <c r="AC631" s="8" t="str">
        <f t="shared" si="138"/>
        <v>59+</v>
      </c>
      <c r="AD631" s="8" t="str">
        <f t="shared" si="139"/>
        <v>50+</v>
      </c>
      <c r="AE631" s="8" t="str">
        <f t="shared" si="140"/>
        <v>50+</v>
      </c>
      <c r="AF631" s="8" t="str">
        <f t="shared" si="141"/>
        <v>34+</v>
      </c>
      <c r="AG631" s="8" t="str">
        <f t="shared" si="142"/>
        <v>34+</v>
      </c>
      <c r="AH631" s="8">
        <f t="shared" si="143"/>
        <v>-80</v>
      </c>
      <c r="AI631" s="8" t="str">
        <f t="shared" si="144"/>
        <v>67+</v>
      </c>
    </row>
    <row r="632" spans="23:35">
      <c r="W632" s="50">
        <v>70.7</v>
      </c>
      <c r="X632" s="8">
        <f t="shared" si="134"/>
        <v>-80</v>
      </c>
      <c r="Y632" s="8" t="str">
        <f t="shared" si="135"/>
        <v>67+</v>
      </c>
      <c r="Z632" s="8">
        <f t="shared" si="133"/>
        <v>-73</v>
      </c>
      <c r="AA632" s="8" t="str">
        <f t="shared" si="136"/>
        <v>68+</v>
      </c>
      <c r="AB632" s="8" t="str">
        <f t="shared" si="137"/>
        <v>65+</v>
      </c>
      <c r="AC632" s="8" t="str">
        <f t="shared" si="138"/>
        <v>59+</v>
      </c>
      <c r="AD632" s="8" t="str">
        <f t="shared" si="139"/>
        <v>50+</v>
      </c>
      <c r="AE632" s="8" t="str">
        <f t="shared" si="140"/>
        <v>50+</v>
      </c>
      <c r="AF632" s="8" t="str">
        <f t="shared" si="141"/>
        <v>34+</v>
      </c>
      <c r="AG632" s="8" t="str">
        <f t="shared" si="142"/>
        <v>34+</v>
      </c>
      <c r="AH632" s="8">
        <f t="shared" si="143"/>
        <v>-80</v>
      </c>
      <c r="AI632" s="8" t="str">
        <f t="shared" si="144"/>
        <v>67+</v>
      </c>
    </row>
    <row r="633" spans="23:35">
      <c r="W633" s="49">
        <v>70.8</v>
      </c>
      <c r="X633" s="8">
        <f t="shared" si="134"/>
        <v>-80</v>
      </c>
      <c r="Y633" s="8" t="str">
        <f t="shared" si="135"/>
        <v>67+</v>
      </c>
      <c r="Z633" s="8">
        <f t="shared" si="133"/>
        <v>-73</v>
      </c>
      <c r="AA633" s="8" t="str">
        <f t="shared" si="136"/>
        <v>68+</v>
      </c>
      <c r="AB633" s="8" t="str">
        <f t="shared" si="137"/>
        <v>65+</v>
      </c>
      <c r="AC633" s="8" t="str">
        <f t="shared" si="138"/>
        <v>59+</v>
      </c>
      <c r="AD633" s="8" t="str">
        <f t="shared" si="139"/>
        <v>50+</v>
      </c>
      <c r="AE633" s="8" t="str">
        <f t="shared" si="140"/>
        <v>50+</v>
      </c>
      <c r="AF633" s="8" t="str">
        <f t="shared" si="141"/>
        <v>34+</v>
      </c>
      <c r="AG633" s="8" t="str">
        <f t="shared" si="142"/>
        <v>34+</v>
      </c>
      <c r="AH633" s="8">
        <f t="shared" si="143"/>
        <v>-80</v>
      </c>
      <c r="AI633" s="8" t="str">
        <f t="shared" si="144"/>
        <v>67+</v>
      </c>
    </row>
    <row r="634" spans="23:35">
      <c r="W634" s="50">
        <v>70.900000000000006</v>
      </c>
      <c r="X634" s="8">
        <f t="shared" si="134"/>
        <v>-80</v>
      </c>
      <c r="Y634" s="8" t="str">
        <f t="shared" si="135"/>
        <v>67+</v>
      </c>
      <c r="Z634" s="8">
        <f t="shared" si="133"/>
        <v>-73</v>
      </c>
      <c r="AA634" s="8" t="str">
        <f t="shared" si="136"/>
        <v>68+</v>
      </c>
      <c r="AB634" s="8" t="str">
        <f t="shared" si="137"/>
        <v>65+</v>
      </c>
      <c r="AC634" s="8" t="str">
        <f t="shared" si="138"/>
        <v>59+</v>
      </c>
      <c r="AD634" s="8" t="str">
        <f t="shared" si="139"/>
        <v>50+</v>
      </c>
      <c r="AE634" s="8" t="str">
        <f t="shared" si="140"/>
        <v>50+</v>
      </c>
      <c r="AF634" s="8" t="str">
        <f t="shared" si="141"/>
        <v>34+</v>
      </c>
      <c r="AG634" s="8" t="str">
        <f t="shared" si="142"/>
        <v>34+</v>
      </c>
      <c r="AH634" s="8">
        <f t="shared" si="143"/>
        <v>-80</v>
      </c>
      <c r="AI634" s="8" t="str">
        <f t="shared" si="144"/>
        <v>67+</v>
      </c>
    </row>
    <row r="635" spans="23:35">
      <c r="W635" s="49">
        <v>71</v>
      </c>
      <c r="X635" s="8">
        <f t="shared" si="134"/>
        <v>-80</v>
      </c>
      <c r="Y635" s="8" t="str">
        <f t="shared" si="135"/>
        <v>67+</v>
      </c>
      <c r="Z635" s="8">
        <f t="shared" si="133"/>
        <v>-73</v>
      </c>
      <c r="AA635" s="8" t="str">
        <f t="shared" si="136"/>
        <v>68+</v>
      </c>
      <c r="AB635" s="8" t="str">
        <f t="shared" si="137"/>
        <v>65+</v>
      </c>
      <c r="AC635" s="8" t="str">
        <f t="shared" si="138"/>
        <v>59+</v>
      </c>
      <c r="AD635" s="8" t="str">
        <f t="shared" si="139"/>
        <v>50+</v>
      </c>
      <c r="AE635" s="8" t="str">
        <f t="shared" si="140"/>
        <v>50+</v>
      </c>
      <c r="AF635" s="8" t="str">
        <f t="shared" si="141"/>
        <v>34+</v>
      </c>
      <c r="AG635" s="8" t="str">
        <f t="shared" si="142"/>
        <v>34+</v>
      </c>
      <c r="AH635" s="8">
        <f t="shared" si="143"/>
        <v>-80</v>
      </c>
      <c r="AI635" s="8" t="str">
        <f t="shared" si="144"/>
        <v>67+</v>
      </c>
    </row>
    <row r="636" spans="23:35">
      <c r="W636" s="50">
        <v>71.099999999999994</v>
      </c>
      <c r="X636" s="8">
        <f t="shared" si="134"/>
        <v>-80</v>
      </c>
      <c r="Y636" s="8" t="str">
        <f t="shared" si="135"/>
        <v>67+</v>
      </c>
      <c r="Z636" s="8">
        <f t="shared" si="133"/>
        <v>-73</v>
      </c>
      <c r="AA636" s="8" t="str">
        <f t="shared" si="136"/>
        <v>68+</v>
      </c>
      <c r="AB636" s="8" t="str">
        <f t="shared" si="137"/>
        <v>65+</v>
      </c>
      <c r="AC636" s="8" t="str">
        <f t="shared" si="138"/>
        <v>59+</v>
      </c>
      <c r="AD636" s="8" t="str">
        <f t="shared" si="139"/>
        <v>50+</v>
      </c>
      <c r="AE636" s="8" t="str">
        <f t="shared" si="140"/>
        <v>50+</v>
      </c>
      <c r="AF636" s="8" t="str">
        <f t="shared" si="141"/>
        <v>34+</v>
      </c>
      <c r="AG636" s="8" t="str">
        <f t="shared" si="142"/>
        <v>34+</v>
      </c>
      <c r="AH636" s="8">
        <f t="shared" si="143"/>
        <v>-80</v>
      </c>
      <c r="AI636" s="8" t="str">
        <f t="shared" si="144"/>
        <v>67+</v>
      </c>
    </row>
    <row r="637" spans="23:35">
      <c r="W637" s="49">
        <v>71.2</v>
      </c>
      <c r="X637" s="8">
        <f t="shared" si="134"/>
        <v>-80</v>
      </c>
      <c r="Y637" s="8" t="str">
        <f t="shared" si="135"/>
        <v>67+</v>
      </c>
      <c r="Z637" s="8">
        <f t="shared" si="133"/>
        <v>-73</v>
      </c>
      <c r="AA637" s="8" t="str">
        <f t="shared" si="136"/>
        <v>68+</v>
      </c>
      <c r="AB637" s="8" t="str">
        <f t="shared" si="137"/>
        <v>65+</v>
      </c>
      <c r="AC637" s="8" t="str">
        <f t="shared" si="138"/>
        <v>59+</v>
      </c>
      <c r="AD637" s="8" t="str">
        <f t="shared" si="139"/>
        <v>50+</v>
      </c>
      <c r="AE637" s="8" t="str">
        <f t="shared" si="140"/>
        <v>50+</v>
      </c>
      <c r="AF637" s="8" t="str">
        <f t="shared" si="141"/>
        <v>34+</v>
      </c>
      <c r="AG637" s="8" t="str">
        <f t="shared" si="142"/>
        <v>34+</v>
      </c>
      <c r="AH637" s="8">
        <f t="shared" si="143"/>
        <v>-80</v>
      </c>
      <c r="AI637" s="8" t="str">
        <f t="shared" si="144"/>
        <v>67+</v>
      </c>
    </row>
    <row r="638" spans="23:35">
      <c r="W638" s="50">
        <v>71.3</v>
      </c>
      <c r="X638" s="8">
        <f t="shared" si="134"/>
        <v>-80</v>
      </c>
      <c r="Y638" s="8" t="str">
        <f t="shared" si="135"/>
        <v>67+</v>
      </c>
      <c r="Z638" s="8">
        <f t="shared" si="133"/>
        <v>-73</v>
      </c>
      <c r="AA638" s="8" t="str">
        <f t="shared" si="136"/>
        <v>68+</v>
      </c>
      <c r="AB638" s="8" t="str">
        <f t="shared" si="137"/>
        <v>65+</v>
      </c>
      <c r="AC638" s="8" t="str">
        <f t="shared" si="138"/>
        <v>59+</v>
      </c>
      <c r="AD638" s="8" t="str">
        <f t="shared" si="139"/>
        <v>50+</v>
      </c>
      <c r="AE638" s="8" t="str">
        <f t="shared" si="140"/>
        <v>50+</v>
      </c>
      <c r="AF638" s="8" t="str">
        <f t="shared" si="141"/>
        <v>34+</v>
      </c>
      <c r="AG638" s="8" t="str">
        <f t="shared" si="142"/>
        <v>34+</v>
      </c>
      <c r="AH638" s="8">
        <f t="shared" si="143"/>
        <v>-80</v>
      </c>
      <c r="AI638" s="8" t="str">
        <f t="shared" si="144"/>
        <v>67+</v>
      </c>
    </row>
    <row r="639" spans="23:35">
      <c r="W639" s="49">
        <v>71.400000000000006</v>
      </c>
      <c r="X639" s="8">
        <f t="shared" si="134"/>
        <v>-80</v>
      </c>
      <c r="Y639" s="8" t="str">
        <f t="shared" si="135"/>
        <v>67+</v>
      </c>
      <c r="Z639" s="8">
        <f t="shared" si="133"/>
        <v>-73</v>
      </c>
      <c r="AA639" s="8" t="str">
        <f t="shared" si="136"/>
        <v>68+</v>
      </c>
      <c r="AB639" s="8" t="str">
        <f t="shared" si="137"/>
        <v>65+</v>
      </c>
      <c r="AC639" s="8" t="str">
        <f t="shared" si="138"/>
        <v>59+</v>
      </c>
      <c r="AD639" s="8" t="str">
        <f t="shared" si="139"/>
        <v>50+</v>
      </c>
      <c r="AE639" s="8" t="str">
        <f t="shared" si="140"/>
        <v>50+</v>
      </c>
      <c r="AF639" s="8" t="str">
        <f t="shared" si="141"/>
        <v>34+</v>
      </c>
      <c r="AG639" s="8" t="str">
        <f t="shared" si="142"/>
        <v>34+</v>
      </c>
      <c r="AH639" s="8">
        <f t="shared" si="143"/>
        <v>-80</v>
      </c>
      <c r="AI639" s="8" t="str">
        <f t="shared" si="144"/>
        <v>67+</v>
      </c>
    </row>
    <row r="640" spans="23:35">
      <c r="W640" s="50">
        <v>71.5</v>
      </c>
      <c r="X640" s="8">
        <f t="shared" si="134"/>
        <v>-80</v>
      </c>
      <c r="Y640" s="8" t="str">
        <f t="shared" si="135"/>
        <v>67+</v>
      </c>
      <c r="Z640" s="8">
        <f t="shared" si="133"/>
        <v>-73</v>
      </c>
      <c r="AA640" s="8" t="str">
        <f t="shared" si="136"/>
        <v>68+</v>
      </c>
      <c r="AB640" s="8" t="str">
        <f t="shared" si="137"/>
        <v>65+</v>
      </c>
      <c r="AC640" s="8" t="str">
        <f t="shared" si="138"/>
        <v>59+</v>
      </c>
      <c r="AD640" s="8" t="str">
        <f t="shared" si="139"/>
        <v>50+</v>
      </c>
      <c r="AE640" s="8" t="str">
        <f t="shared" si="140"/>
        <v>50+</v>
      </c>
      <c r="AF640" s="8" t="str">
        <f t="shared" si="141"/>
        <v>34+</v>
      </c>
      <c r="AG640" s="8" t="str">
        <f t="shared" si="142"/>
        <v>34+</v>
      </c>
      <c r="AH640" s="8">
        <f t="shared" si="143"/>
        <v>-80</v>
      </c>
      <c r="AI640" s="8" t="str">
        <f t="shared" si="144"/>
        <v>67+</v>
      </c>
    </row>
    <row r="641" spans="23:35">
      <c r="W641" s="49">
        <v>71.599999999999994</v>
      </c>
      <c r="X641" s="8">
        <f t="shared" si="134"/>
        <v>-80</v>
      </c>
      <c r="Y641" s="8" t="str">
        <f t="shared" si="135"/>
        <v>67+</v>
      </c>
      <c r="Z641" s="8">
        <f t="shared" si="133"/>
        <v>-73</v>
      </c>
      <c r="AA641" s="8" t="str">
        <f t="shared" si="136"/>
        <v>68+</v>
      </c>
      <c r="AB641" s="8" t="str">
        <f t="shared" si="137"/>
        <v>65+</v>
      </c>
      <c r="AC641" s="8" t="str">
        <f t="shared" si="138"/>
        <v>59+</v>
      </c>
      <c r="AD641" s="8" t="str">
        <f t="shared" si="139"/>
        <v>50+</v>
      </c>
      <c r="AE641" s="8" t="str">
        <f t="shared" si="140"/>
        <v>50+</v>
      </c>
      <c r="AF641" s="8" t="str">
        <f t="shared" si="141"/>
        <v>34+</v>
      </c>
      <c r="AG641" s="8" t="str">
        <f t="shared" si="142"/>
        <v>34+</v>
      </c>
      <c r="AH641" s="8">
        <f t="shared" si="143"/>
        <v>-80</v>
      </c>
      <c r="AI641" s="8" t="str">
        <f t="shared" si="144"/>
        <v>67+</v>
      </c>
    </row>
    <row r="642" spans="23:35">
      <c r="W642" s="50">
        <v>71.7</v>
      </c>
      <c r="X642" s="8">
        <f t="shared" si="134"/>
        <v>-80</v>
      </c>
      <c r="Y642" s="8" t="str">
        <f t="shared" si="135"/>
        <v>67+</v>
      </c>
      <c r="Z642" s="8">
        <f t="shared" si="133"/>
        <v>-73</v>
      </c>
      <c r="AA642" s="8" t="str">
        <f t="shared" si="136"/>
        <v>68+</v>
      </c>
      <c r="AB642" s="8" t="str">
        <f t="shared" si="137"/>
        <v>65+</v>
      </c>
      <c r="AC642" s="8" t="str">
        <f t="shared" si="138"/>
        <v>59+</v>
      </c>
      <c r="AD642" s="8" t="str">
        <f t="shared" si="139"/>
        <v>50+</v>
      </c>
      <c r="AE642" s="8" t="str">
        <f t="shared" si="140"/>
        <v>50+</v>
      </c>
      <c r="AF642" s="8" t="str">
        <f t="shared" si="141"/>
        <v>34+</v>
      </c>
      <c r="AG642" s="8" t="str">
        <f t="shared" si="142"/>
        <v>34+</v>
      </c>
      <c r="AH642" s="8">
        <f t="shared" si="143"/>
        <v>-80</v>
      </c>
      <c r="AI642" s="8" t="str">
        <f t="shared" si="144"/>
        <v>67+</v>
      </c>
    </row>
    <row r="643" spans="23:35">
      <c r="W643" s="49">
        <v>71.8</v>
      </c>
      <c r="X643" s="8">
        <f t="shared" si="134"/>
        <v>-80</v>
      </c>
      <c r="Y643" s="8" t="str">
        <f t="shared" si="135"/>
        <v>67+</v>
      </c>
      <c r="Z643" s="8">
        <f t="shared" si="133"/>
        <v>-73</v>
      </c>
      <c r="AA643" s="8" t="str">
        <f t="shared" si="136"/>
        <v>68+</v>
      </c>
      <c r="AB643" s="8" t="str">
        <f t="shared" si="137"/>
        <v>65+</v>
      </c>
      <c r="AC643" s="8" t="str">
        <f t="shared" si="138"/>
        <v>59+</v>
      </c>
      <c r="AD643" s="8" t="str">
        <f t="shared" si="139"/>
        <v>50+</v>
      </c>
      <c r="AE643" s="8" t="str">
        <f t="shared" si="140"/>
        <v>50+</v>
      </c>
      <c r="AF643" s="8" t="str">
        <f t="shared" si="141"/>
        <v>34+</v>
      </c>
      <c r="AG643" s="8" t="str">
        <f t="shared" si="142"/>
        <v>34+</v>
      </c>
      <c r="AH643" s="8">
        <f t="shared" si="143"/>
        <v>-80</v>
      </c>
      <c r="AI643" s="8" t="str">
        <f t="shared" si="144"/>
        <v>67+</v>
      </c>
    </row>
    <row r="644" spans="23:35">
      <c r="W644" s="50">
        <v>71.900000000000006</v>
      </c>
      <c r="X644" s="8">
        <f t="shared" si="134"/>
        <v>-80</v>
      </c>
      <c r="Y644" s="8" t="str">
        <f t="shared" si="135"/>
        <v>67+</v>
      </c>
      <c r="Z644" s="8">
        <f t="shared" si="133"/>
        <v>-73</v>
      </c>
      <c r="AA644" s="8" t="str">
        <f t="shared" si="136"/>
        <v>68+</v>
      </c>
      <c r="AB644" s="8" t="str">
        <f t="shared" si="137"/>
        <v>65+</v>
      </c>
      <c r="AC644" s="8" t="str">
        <f t="shared" si="138"/>
        <v>59+</v>
      </c>
      <c r="AD644" s="8" t="str">
        <f t="shared" si="139"/>
        <v>50+</v>
      </c>
      <c r="AE644" s="8" t="str">
        <f t="shared" si="140"/>
        <v>50+</v>
      </c>
      <c r="AF644" s="8" t="str">
        <f t="shared" si="141"/>
        <v>34+</v>
      </c>
      <c r="AG644" s="8" t="str">
        <f t="shared" si="142"/>
        <v>34+</v>
      </c>
      <c r="AH644" s="8">
        <f t="shared" si="143"/>
        <v>-80</v>
      </c>
      <c r="AI644" s="8" t="str">
        <f t="shared" si="144"/>
        <v>67+</v>
      </c>
    </row>
    <row r="645" spans="23:35">
      <c r="W645" s="49">
        <v>72</v>
      </c>
      <c r="X645" s="8">
        <f t="shared" si="134"/>
        <v>-80</v>
      </c>
      <c r="Y645" s="8" t="str">
        <f t="shared" si="135"/>
        <v>67+</v>
      </c>
      <c r="Z645" s="8">
        <f t="shared" si="133"/>
        <v>-73</v>
      </c>
      <c r="AA645" s="8" t="str">
        <f t="shared" si="136"/>
        <v>68+</v>
      </c>
      <c r="AB645" s="8" t="str">
        <f t="shared" si="137"/>
        <v>65+</v>
      </c>
      <c r="AC645" s="8" t="str">
        <f t="shared" si="138"/>
        <v>59+</v>
      </c>
      <c r="AD645" s="8" t="str">
        <f t="shared" si="139"/>
        <v>50+</v>
      </c>
      <c r="AE645" s="8" t="str">
        <f t="shared" si="140"/>
        <v>50+</v>
      </c>
      <c r="AF645" s="8" t="str">
        <f t="shared" si="141"/>
        <v>34+</v>
      </c>
      <c r="AG645" s="8" t="str">
        <f t="shared" si="142"/>
        <v>34+</v>
      </c>
      <c r="AH645" s="8">
        <f t="shared" si="143"/>
        <v>-80</v>
      </c>
      <c r="AI645" s="8" t="str">
        <f t="shared" si="144"/>
        <v>67+</v>
      </c>
    </row>
    <row r="646" spans="23:35">
      <c r="W646" s="50">
        <v>72.099999999999994</v>
      </c>
      <c r="X646" s="8">
        <f t="shared" si="134"/>
        <v>-80</v>
      </c>
      <c r="Y646" s="8" t="str">
        <f t="shared" si="135"/>
        <v>67+</v>
      </c>
      <c r="Z646" s="8">
        <f t="shared" si="133"/>
        <v>-73</v>
      </c>
      <c r="AA646" s="8" t="str">
        <f t="shared" si="136"/>
        <v>68+</v>
      </c>
      <c r="AB646" s="8" t="str">
        <f t="shared" si="137"/>
        <v>65+</v>
      </c>
      <c r="AC646" s="8" t="str">
        <f t="shared" si="138"/>
        <v>59+</v>
      </c>
      <c r="AD646" s="8" t="str">
        <f t="shared" si="139"/>
        <v>50+</v>
      </c>
      <c r="AE646" s="8" t="str">
        <f t="shared" si="140"/>
        <v>50+</v>
      </c>
      <c r="AF646" s="8" t="str">
        <f t="shared" si="141"/>
        <v>34+</v>
      </c>
      <c r="AG646" s="8" t="str">
        <f t="shared" si="142"/>
        <v>34+</v>
      </c>
      <c r="AH646" s="8">
        <f t="shared" si="143"/>
        <v>-80</v>
      </c>
      <c r="AI646" s="8" t="str">
        <f t="shared" si="144"/>
        <v>67+</v>
      </c>
    </row>
    <row r="647" spans="23:35">
      <c r="W647" s="49">
        <v>72.2</v>
      </c>
      <c r="X647" s="8">
        <f t="shared" si="134"/>
        <v>-80</v>
      </c>
      <c r="Y647" s="8" t="str">
        <f t="shared" si="135"/>
        <v>67+</v>
      </c>
      <c r="Z647" s="8">
        <f t="shared" si="133"/>
        <v>-73</v>
      </c>
      <c r="AA647" s="8" t="str">
        <f t="shared" si="136"/>
        <v>68+</v>
      </c>
      <c r="AB647" s="8" t="str">
        <f t="shared" si="137"/>
        <v>65+</v>
      </c>
      <c r="AC647" s="8" t="str">
        <f t="shared" si="138"/>
        <v>59+</v>
      </c>
      <c r="AD647" s="8" t="str">
        <f t="shared" si="139"/>
        <v>50+</v>
      </c>
      <c r="AE647" s="8" t="str">
        <f t="shared" si="140"/>
        <v>50+</v>
      </c>
      <c r="AF647" s="8" t="str">
        <f t="shared" si="141"/>
        <v>34+</v>
      </c>
      <c r="AG647" s="8" t="str">
        <f t="shared" si="142"/>
        <v>34+</v>
      </c>
      <c r="AH647" s="8">
        <f t="shared" si="143"/>
        <v>-80</v>
      </c>
      <c r="AI647" s="8" t="str">
        <f t="shared" si="144"/>
        <v>67+</v>
      </c>
    </row>
    <row r="648" spans="23:35">
      <c r="W648" s="50">
        <v>72.3</v>
      </c>
      <c r="X648" s="8">
        <f t="shared" si="134"/>
        <v>-80</v>
      </c>
      <c r="Y648" s="8" t="str">
        <f t="shared" si="135"/>
        <v>67+</v>
      </c>
      <c r="Z648" s="8">
        <f t="shared" si="133"/>
        <v>-73</v>
      </c>
      <c r="AA648" s="8" t="str">
        <f t="shared" si="136"/>
        <v>68+</v>
      </c>
      <c r="AB648" s="8" t="str">
        <f t="shared" si="137"/>
        <v>65+</v>
      </c>
      <c r="AC648" s="8" t="str">
        <f t="shared" si="138"/>
        <v>59+</v>
      </c>
      <c r="AD648" s="8" t="str">
        <f t="shared" si="139"/>
        <v>50+</v>
      </c>
      <c r="AE648" s="8" t="str">
        <f t="shared" si="140"/>
        <v>50+</v>
      </c>
      <c r="AF648" s="8" t="str">
        <f t="shared" si="141"/>
        <v>34+</v>
      </c>
      <c r="AG648" s="8" t="str">
        <f t="shared" si="142"/>
        <v>34+</v>
      </c>
      <c r="AH648" s="8">
        <f t="shared" si="143"/>
        <v>-80</v>
      </c>
      <c r="AI648" s="8" t="str">
        <f t="shared" si="144"/>
        <v>67+</v>
      </c>
    </row>
    <row r="649" spans="23:35">
      <c r="W649" s="49">
        <v>72.400000000000006</v>
      </c>
      <c r="X649" s="8">
        <f t="shared" si="134"/>
        <v>-80</v>
      </c>
      <c r="Y649" s="8" t="str">
        <f t="shared" si="135"/>
        <v>67+</v>
      </c>
      <c r="Z649" s="8">
        <f t="shared" si="133"/>
        <v>-73</v>
      </c>
      <c r="AA649" s="8" t="str">
        <f t="shared" si="136"/>
        <v>68+</v>
      </c>
      <c r="AB649" s="8" t="str">
        <f t="shared" si="137"/>
        <v>65+</v>
      </c>
      <c r="AC649" s="8" t="str">
        <f t="shared" si="138"/>
        <v>59+</v>
      </c>
      <c r="AD649" s="8" t="str">
        <f t="shared" si="139"/>
        <v>50+</v>
      </c>
      <c r="AE649" s="8" t="str">
        <f t="shared" si="140"/>
        <v>50+</v>
      </c>
      <c r="AF649" s="8" t="str">
        <f t="shared" si="141"/>
        <v>34+</v>
      </c>
      <c r="AG649" s="8" t="str">
        <f t="shared" si="142"/>
        <v>34+</v>
      </c>
      <c r="AH649" s="8">
        <f t="shared" si="143"/>
        <v>-80</v>
      </c>
      <c r="AI649" s="8" t="str">
        <f t="shared" si="144"/>
        <v>67+</v>
      </c>
    </row>
    <row r="650" spans="23:35">
      <c r="W650" s="50">
        <v>72.5</v>
      </c>
      <c r="X650" s="8">
        <f t="shared" si="134"/>
        <v>-80</v>
      </c>
      <c r="Y650" s="8" t="str">
        <f t="shared" si="135"/>
        <v>67+</v>
      </c>
      <c r="Z650" s="8">
        <f t="shared" si="133"/>
        <v>-73</v>
      </c>
      <c r="AA650" s="8" t="str">
        <f t="shared" si="136"/>
        <v>68+</v>
      </c>
      <c r="AB650" s="8" t="str">
        <f t="shared" si="137"/>
        <v>65+</v>
      </c>
      <c r="AC650" s="8" t="str">
        <f t="shared" si="138"/>
        <v>59+</v>
      </c>
      <c r="AD650" s="8" t="str">
        <f t="shared" si="139"/>
        <v>50+</v>
      </c>
      <c r="AE650" s="8" t="str">
        <f t="shared" si="140"/>
        <v>50+</v>
      </c>
      <c r="AF650" s="8" t="str">
        <f t="shared" si="141"/>
        <v>34+</v>
      </c>
      <c r="AG650" s="8" t="str">
        <f t="shared" si="142"/>
        <v>34+</v>
      </c>
      <c r="AH650" s="8">
        <f t="shared" si="143"/>
        <v>-80</v>
      </c>
      <c r="AI650" s="8" t="str">
        <f t="shared" si="144"/>
        <v>67+</v>
      </c>
    </row>
    <row r="651" spans="23:35">
      <c r="W651" s="49">
        <v>72.599999999999994</v>
      </c>
      <c r="X651" s="8">
        <f t="shared" si="134"/>
        <v>-80</v>
      </c>
      <c r="Y651" s="8" t="str">
        <f t="shared" si="135"/>
        <v>67+</v>
      </c>
      <c r="Z651" s="8">
        <f t="shared" si="133"/>
        <v>-73</v>
      </c>
      <c r="AA651" s="8" t="str">
        <f t="shared" si="136"/>
        <v>68+</v>
      </c>
      <c r="AB651" s="8" t="str">
        <f t="shared" si="137"/>
        <v>65+</v>
      </c>
      <c r="AC651" s="8" t="str">
        <f t="shared" si="138"/>
        <v>59+</v>
      </c>
      <c r="AD651" s="8" t="str">
        <f t="shared" si="139"/>
        <v>50+</v>
      </c>
      <c r="AE651" s="8" t="str">
        <f t="shared" si="140"/>
        <v>50+</v>
      </c>
      <c r="AF651" s="8" t="str">
        <f t="shared" si="141"/>
        <v>34+</v>
      </c>
      <c r="AG651" s="8" t="str">
        <f t="shared" si="142"/>
        <v>34+</v>
      </c>
      <c r="AH651" s="8">
        <f t="shared" si="143"/>
        <v>-80</v>
      </c>
      <c r="AI651" s="8" t="str">
        <f t="shared" si="144"/>
        <v>67+</v>
      </c>
    </row>
    <row r="652" spans="23:35">
      <c r="W652" s="50">
        <v>72.7</v>
      </c>
      <c r="X652" s="8">
        <f t="shared" si="134"/>
        <v>-80</v>
      </c>
      <c r="Y652" s="8" t="str">
        <f t="shared" si="135"/>
        <v>67+</v>
      </c>
      <c r="Z652" s="8">
        <f t="shared" si="133"/>
        <v>-73</v>
      </c>
      <c r="AA652" s="8" t="str">
        <f t="shared" si="136"/>
        <v>68+</v>
      </c>
      <c r="AB652" s="8" t="str">
        <f t="shared" si="137"/>
        <v>65+</v>
      </c>
      <c r="AC652" s="8" t="str">
        <f t="shared" si="138"/>
        <v>59+</v>
      </c>
      <c r="AD652" s="8" t="str">
        <f t="shared" si="139"/>
        <v>50+</v>
      </c>
      <c r="AE652" s="8" t="str">
        <f t="shared" si="140"/>
        <v>50+</v>
      </c>
      <c r="AF652" s="8" t="str">
        <f t="shared" si="141"/>
        <v>34+</v>
      </c>
      <c r="AG652" s="8" t="str">
        <f t="shared" si="142"/>
        <v>34+</v>
      </c>
      <c r="AH652" s="8">
        <f t="shared" si="143"/>
        <v>-80</v>
      </c>
      <c r="AI652" s="8" t="str">
        <f t="shared" si="144"/>
        <v>67+</v>
      </c>
    </row>
    <row r="653" spans="23:35">
      <c r="W653" s="49">
        <v>72.8</v>
      </c>
      <c r="X653" s="8">
        <f t="shared" si="134"/>
        <v>-80</v>
      </c>
      <c r="Y653" s="8" t="str">
        <f t="shared" si="135"/>
        <v>67+</v>
      </c>
      <c r="Z653" s="8">
        <f t="shared" si="133"/>
        <v>-73</v>
      </c>
      <c r="AA653" s="8" t="str">
        <f t="shared" si="136"/>
        <v>68+</v>
      </c>
      <c r="AB653" s="8" t="str">
        <f t="shared" si="137"/>
        <v>65+</v>
      </c>
      <c r="AC653" s="8" t="str">
        <f t="shared" si="138"/>
        <v>59+</v>
      </c>
      <c r="AD653" s="8" t="str">
        <f t="shared" si="139"/>
        <v>50+</v>
      </c>
      <c r="AE653" s="8" t="str">
        <f t="shared" si="140"/>
        <v>50+</v>
      </c>
      <c r="AF653" s="8" t="str">
        <f t="shared" si="141"/>
        <v>34+</v>
      </c>
      <c r="AG653" s="8" t="str">
        <f t="shared" si="142"/>
        <v>34+</v>
      </c>
      <c r="AH653" s="8">
        <f t="shared" si="143"/>
        <v>-80</v>
      </c>
      <c r="AI653" s="8" t="str">
        <f t="shared" si="144"/>
        <v>67+</v>
      </c>
    </row>
    <row r="654" spans="23:35">
      <c r="W654" s="50">
        <v>72.900000000000006</v>
      </c>
      <c r="X654" s="8">
        <f t="shared" si="134"/>
        <v>-80</v>
      </c>
      <c r="Y654" s="8" t="str">
        <f t="shared" si="135"/>
        <v>67+</v>
      </c>
      <c r="Z654" s="8">
        <f t="shared" si="133"/>
        <v>-73</v>
      </c>
      <c r="AA654" s="8" t="str">
        <f t="shared" si="136"/>
        <v>68+</v>
      </c>
      <c r="AB654" s="8" t="str">
        <f t="shared" si="137"/>
        <v>65+</v>
      </c>
      <c r="AC654" s="8" t="str">
        <f t="shared" si="138"/>
        <v>59+</v>
      </c>
      <c r="AD654" s="8" t="str">
        <f t="shared" si="139"/>
        <v>50+</v>
      </c>
      <c r="AE654" s="8" t="str">
        <f t="shared" si="140"/>
        <v>50+</v>
      </c>
      <c r="AF654" s="8" t="str">
        <f t="shared" si="141"/>
        <v>34+</v>
      </c>
      <c r="AG654" s="8" t="str">
        <f t="shared" si="142"/>
        <v>34+</v>
      </c>
      <c r="AH654" s="8">
        <f t="shared" si="143"/>
        <v>-80</v>
      </c>
      <c r="AI654" s="8" t="str">
        <f t="shared" si="144"/>
        <v>67+</v>
      </c>
    </row>
    <row r="655" spans="23:35">
      <c r="W655" s="49">
        <v>73</v>
      </c>
      <c r="X655" s="8">
        <f t="shared" si="134"/>
        <v>-80</v>
      </c>
      <c r="Y655" s="8" t="str">
        <f t="shared" si="135"/>
        <v>67+</v>
      </c>
      <c r="Z655" s="8">
        <f t="shared" si="133"/>
        <v>-78</v>
      </c>
      <c r="AA655" s="8" t="str">
        <f t="shared" si="136"/>
        <v>68+</v>
      </c>
      <c r="AB655" s="8" t="str">
        <f t="shared" si="137"/>
        <v>65+</v>
      </c>
      <c r="AC655" s="8" t="str">
        <f t="shared" si="138"/>
        <v>59+</v>
      </c>
      <c r="AD655" s="8" t="str">
        <f t="shared" si="139"/>
        <v>50+</v>
      </c>
      <c r="AE655" s="8" t="str">
        <f t="shared" si="140"/>
        <v>50+</v>
      </c>
      <c r="AF655" s="8" t="str">
        <f t="shared" si="141"/>
        <v>34+</v>
      </c>
      <c r="AG655" s="8" t="str">
        <f t="shared" si="142"/>
        <v>34+</v>
      </c>
      <c r="AH655" s="8">
        <f t="shared" si="143"/>
        <v>-80</v>
      </c>
      <c r="AI655" s="8" t="str">
        <f t="shared" si="144"/>
        <v>67+</v>
      </c>
    </row>
    <row r="656" spans="23:35">
      <c r="W656" s="50">
        <v>73.099999999999994</v>
      </c>
      <c r="X656" s="8">
        <f t="shared" si="134"/>
        <v>-80</v>
      </c>
      <c r="Y656" s="8" t="str">
        <f t="shared" si="135"/>
        <v>67+</v>
      </c>
      <c r="Z656" s="8">
        <f t="shared" si="133"/>
        <v>-78</v>
      </c>
      <c r="AA656" s="8" t="str">
        <f t="shared" si="136"/>
        <v>68+</v>
      </c>
      <c r="AB656" s="8" t="str">
        <f t="shared" si="137"/>
        <v>65+</v>
      </c>
      <c r="AC656" s="8" t="str">
        <f t="shared" si="138"/>
        <v>59+</v>
      </c>
      <c r="AD656" s="8" t="str">
        <f t="shared" si="139"/>
        <v>50+</v>
      </c>
      <c r="AE656" s="8" t="str">
        <f t="shared" si="140"/>
        <v>50+</v>
      </c>
      <c r="AF656" s="8" t="str">
        <f t="shared" si="141"/>
        <v>34+</v>
      </c>
      <c r="AG656" s="8" t="str">
        <f t="shared" si="142"/>
        <v>34+</v>
      </c>
      <c r="AH656" s="8">
        <f t="shared" si="143"/>
        <v>-80</v>
      </c>
      <c r="AI656" s="8" t="str">
        <f t="shared" si="144"/>
        <v>67+</v>
      </c>
    </row>
    <row r="657" spans="23:35">
      <c r="W657" s="49">
        <v>73.2</v>
      </c>
      <c r="X657" s="8">
        <f t="shared" si="134"/>
        <v>-80</v>
      </c>
      <c r="Y657" s="8" t="str">
        <f t="shared" si="135"/>
        <v>67+</v>
      </c>
      <c r="Z657" s="8">
        <f t="shared" si="133"/>
        <v>-78</v>
      </c>
      <c r="AA657" s="8" t="str">
        <f t="shared" si="136"/>
        <v>68+</v>
      </c>
      <c r="AB657" s="8" t="str">
        <f t="shared" si="137"/>
        <v>65+</v>
      </c>
      <c r="AC657" s="8" t="str">
        <f t="shared" si="138"/>
        <v>59+</v>
      </c>
      <c r="AD657" s="8" t="str">
        <f t="shared" si="139"/>
        <v>50+</v>
      </c>
      <c r="AE657" s="8" t="str">
        <f t="shared" si="140"/>
        <v>50+</v>
      </c>
      <c r="AF657" s="8" t="str">
        <f t="shared" si="141"/>
        <v>34+</v>
      </c>
      <c r="AG657" s="8" t="str">
        <f t="shared" si="142"/>
        <v>34+</v>
      </c>
      <c r="AH657" s="8">
        <f t="shared" si="143"/>
        <v>-80</v>
      </c>
      <c r="AI657" s="8" t="str">
        <f t="shared" si="144"/>
        <v>67+</v>
      </c>
    </row>
    <row r="658" spans="23:35">
      <c r="W658" s="50">
        <v>73.3</v>
      </c>
      <c r="X658" s="8">
        <f t="shared" si="134"/>
        <v>-80</v>
      </c>
      <c r="Y658" s="8" t="str">
        <f t="shared" si="135"/>
        <v>67+</v>
      </c>
      <c r="Z658" s="8">
        <f t="shared" si="133"/>
        <v>-78</v>
      </c>
      <c r="AA658" s="8" t="str">
        <f t="shared" si="136"/>
        <v>68+</v>
      </c>
      <c r="AB658" s="8" t="str">
        <f t="shared" si="137"/>
        <v>65+</v>
      </c>
      <c r="AC658" s="8" t="str">
        <f t="shared" si="138"/>
        <v>59+</v>
      </c>
      <c r="AD658" s="8" t="str">
        <f t="shared" si="139"/>
        <v>50+</v>
      </c>
      <c r="AE658" s="8" t="str">
        <f t="shared" si="140"/>
        <v>50+</v>
      </c>
      <c r="AF658" s="8" t="str">
        <f t="shared" si="141"/>
        <v>34+</v>
      </c>
      <c r="AG658" s="8" t="str">
        <f t="shared" si="142"/>
        <v>34+</v>
      </c>
      <c r="AH658" s="8">
        <f t="shared" si="143"/>
        <v>-80</v>
      </c>
      <c r="AI658" s="8" t="str">
        <f t="shared" si="144"/>
        <v>67+</v>
      </c>
    </row>
    <row r="659" spans="23:35">
      <c r="W659" s="49">
        <v>73.400000000000006</v>
      </c>
      <c r="X659" s="8">
        <f t="shared" si="134"/>
        <v>-80</v>
      </c>
      <c r="Y659" s="8" t="str">
        <f t="shared" si="135"/>
        <v>67+</v>
      </c>
      <c r="Z659" s="8">
        <f t="shared" si="133"/>
        <v>-78</v>
      </c>
      <c r="AA659" s="8" t="str">
        <f t="shared" si="136"/>
        <v>68+</v>
      </c>
      <c r="AB659" s="8" t="str">
        <f t="shared" si="137"/>
        <v>65+</v>
      </c>
      <c r="AC659" s="8" t="str">
        <f t="shared" si="138"/>
        <v>59+</v>
      </c>
      <c r="AD659" s="8" t="str">
        <f t="shared" si="139"/>
        <v>50+</v>
      </c>
      <c r="AE659" s="8" t="str">
        <f t="shared" si="140"/>
        <v>50+</v>
      </c>
      <c r="AF659" s="8" t="str">
        <f t="shared" si="141"/>
        <v>34+</v>
      </c>
      <c r="AG659" s="8" t="str">
        <f t="shared" si="142"/>
        <v>34+</v>
      </c>
      <c r="AH659" s="8">
        <f t="shared" si="143"/>
        <v>-80</v>
      </c>
      <c r="AI659" s="8" t="str">
        <f t="shared" si="144"/>
        <v>67+</v>
      </c>
    </row>
    <row r="660" spans="23:35">
      <c r="W660" s="50">
        <v>73.5</v>
      </c>
      <c r="X660" s="8">
        <f t="shared" si="134"/>
        <v>-80</v>
      </c>
      <c r="Y660" s="8" t="str">
        <f t="shared" si="135"/>
        <v>67+</v>
      </c>
      <c r="Z660" s="8">
        <f t="shared" si="133"/>
        <v>-78</v>
      </c>
      <c r="AA660" s="8" t="str">
        <f t="shared" si="136"/>
        <v>68+</v>
      </c>
      <c r="AB660" s="8" t="str">
        <f t="shared" si="137"/>
        <v>65+</v>
      </c>
      <c r="AC660" s="8" t="str">
        <f t="shared" si="138"/>
        <v>59+</v>
      </c>
      <c r="AD660" s="8" t="str">
        <f t="shared" si="139"/>
        <v>50+</v>
      </c>
      <c r="AE660" s="8" t="str">
        <f t="shared" si="140"/>
        <v>50+</v>
      </c>
      <c r="AF660" s="8" t="str">
        <f t="shared" si="141"/>
        <v>34+</v>
      </c>
      <c r="AG660" s="8" t="str">
        <f t="shared" si="142"/>
        <v>34+</v>
      </c>
      <c r="AH660" s="8">
        <f t="shared" si="143"/>
        <v>-80</v>
      </c>
      <c r="AI660" s="8" t="str">
        <f t="shared" si="144"/>
        <v>67+</v>
      </c>
    </row>
    <row r="661" spans="23:35">
      <c r="W661" s="49">
        <v>73.599999999999994</v>
      </c>
      <c r="X661" s="8">
        <f t="shared" si="134"/>
        <v>-80</v>
      </c>
      <c r="Y661" s="8" t="str">
        <f t="shared" si="135"/>
        <v>67+</v>
      </c>
      <c r="Z661" s="8">
        <f t="shared" si="133"/>
        <v>-78</v>
      </c>
      <c r="AA661" s="8" t="str">
        <f t="shared" si="136"/>
        <v>68+</v>
      </c>
      <c r="AB661" s="8" t="str">
        <f t="shared" si="137"/>
        <v>65+</v>
      </c>
      <c r="AC661" s="8" t="str">
        <f t="shared" si="138"/>
        <v>59+</v>
      </c>
      <c r="AD661" s="8" t="str">
        <f t="shared" si="139"/>
        <v>50+</v>
      </c>
      <c r="AE661" s="8" t="str">
        <f t="shared" si="140"/>
        <v>50+</v>
      </c>
      <c r="AF661" s="8" t="str">
        <f t="shared" si="141"/>
        <v>34+</v>
      </c>
      <c r="AG661" s="8" t="str">
        <f t="shared" si="142"/>
        <v>34+</v>
      </c>
      <c r="AH661" s="8">
        <f t="shared" si="143"/>
        <v>-80</v>
      </c>
      <c r="AI661" s="8" t="str">
        <f t="shared" si="144"/>
        <v>67+</v>
      </c>
    </row>
    <row r="662" spans="23:35">
      <c r="W662" s="50">
        <v>73.7</v>
      </c>
      <c r="X662" s="8">
        <f t="shared" si="134"/>
        <v>-80</v>
      </c>
      <c r="Y662" s="8" t="str">
        <f t="shared" si="135"/>
        <v>67+</v>
      </c>
      <c r="Z662" s="8">
        <f t="shared" si="133"/>
        <v>-78</v>
      </c>
      <c r="AA662" s="8" t="str">
        <f t="shared" si="136"/>
        <v>68+</v>
      </c>
      <c r="AB662" s="8" t="str">
        <f t="shared" si="137"/>
        <v>65+</v>
      </c>
      <c r="AC662" s="8" t="str">
        <f t="shared" si="138"/>
        <v>59+</v>
      </c>
      <c r="AD662" s="8" t="str">
        <f t="shared" si="139"/>
        <v>50+</v>
      </c>
      <c r="AE662" s="8" t="str">
        <f t="shared" si="140"/>
        <v>50+</v>
      </c>
      <c r="AF662" s="8" t="str">
        <f t="shared" si="141"/>
        <v>34+</v>
      </c>
      <c r="AG662" s="8" t="str">
        <f t="shared" si="142"/>
        <v>34+</v>
      </c>
      <c r="AH662" s="8">
        <f t="shared" si="143"/>
        <v>-80</v>
      </c>
      <c r="AI662" s="8" t="str">
        <f t="shared" si="144"/>
        <v>67+</v>
      </c>
    </row>
    <row r="663" spans="23:35">
      <c r="W663" s="49">
        <v>73.8</v>
      </c>
      <c r="X663" s="8">
        <f t="shared" si="134"/>
        <v>-80</v>
      </c>
      <c r="Y663" s="8" t="str">
        <f t="shared" si="135"/>
        <v>67+</v>
      </c>
      <c r="Z663" s="8">
        <f t="shared" si="133"/>
        <v>-78</v>
      </c>
      <c r="AA663" s="8" t="str">
        <f t="shared" si="136"/>
        <v>68+</v>
      </c>
      <c r="AB663" s="8" t="str">
        <f t="shared" si="137"/>
        <v>65+</v>
      </c>
      <c r="AC663" s="8" t="str">
        <f t="shared" si="138"/>
        <v>59+</v>
      </c>
      <c r="AD663" s="8" t="str">
        <f t="shared" si="139"/>
        <v>50+</v>
      </c>
      <c r="AE663" s="8" t="str">
        <f t="shared" si="140"/>
        <v>50+</v>
      </c>
      <c r="AF663" s="8" t="str">
        <f t="shared" si="141"/>
        <v>34+</v>
      </c>
      <c r="AG663" s="8" t="str">
        <f t="shared" si="142"/>
        <v>34+</v>
      </c>
      <c r="AH663" s="8">
        <f t="shared" si="143"/>
        <v>-80</v>
      </c>
      <c r="AI663" s="8" t="str">
        <f t="shared" si="144"/>
        <v>67+</v>
      </c>
    </row>
    <row r="664" spans="23:35">
      <c r="W664" s="50">
        <v>73.900000000000006</v>
      </c>
      <c r="X664" s="8">
        <f t="shared" si="134"/>
        <v>-80</v>
      </c>
      <c r="Y664" s="8" t="str">
        <f t="shared" si="135"/>
        <v>67+</v>
      </c>
      <c r="Z664" s="8">
        <f t="shared" si="133"/>
        <v>-78</v>
      </c>
      <c r="AA664" s="8" t="str">
        <f t="shared" si="136"/>
        <v>68+</v>
      </c>
      <c r="AB664" s="8" t="str">
        <f t="shared" si="137"/>
        <v>65+</v>
      </c>
      <c r="AC664" s="8" t="str">
        <f t="shared" si="138"/>
        <v>59+</v>
      </c>
      <c r="AD664" s="8" t="str">
        <f t="shared" si="139"/>
        <v>50+</v>
      </c>
      <c r="AE664" s="8" t="str">
        <f t="shared" si="140"/>
        <v>50+</v>
      </c>
      <c r="AF664" s="8" t="str">
        <f t="shared" si="141"/>
        <v>34+</v>
      </c>
      <c r="AG664" s="8" t="str">
        <f t="shared" si="142"/>
        <v>34+</v>
      </c>
      <c r="AH664" s="8">
        <f t="shared" si="143"/>
        <v>-80</v>
      </c>
      <c r="AI664" s="8" t="str">
        <f t="shared" si="144"/>
        <v>67+</v>
      </c>
    </row>
    <row r="665" spans="23:35">
      <c r="W665" s="49">
        <v>74</v>
      </c>
      <c r="X665" s="8">
        <f t="shared" si="134"/>
        <v>-80</v>
      </c>
      <c r="Y665" s="8" t="str">
        <f t="shared" si="135"/>
        <v>67+</v>
      </c>
      <c r="Z665" s="8">
        <f t="shared" ref="Z665:Z728" si="145">IF($W665&lt;$W$5,$AI$5,IF($W665&lt;$X$5,$AJ$5,IF($W665&lt;$Y$5,$AK$5,IF($W665&lt;$Z$5,$AL$5,IF($W665&lt;$AA$5,$AM$5,IF($W665&lt;$AB$5,$AN$5,IF($W665&lt;$AC$5,$AO$5,IF($W665&lt;$AD$5,$AP$5,IF($W665&lt;$AE$5,$AQ$5,IF($W665&gt;=$AF$5,$AR$5))))))))))</f>
        <v>-78</v>
      </c>
      <c r="AA665" s="8" t="str">
        <f t="shared" si="136"/>
        <v>68+</v>
      </c>
      <c r="AB665" s="8" t="str">
        <f t="shared" si="137"/>
        <v>65+</v>
      </c>
      <c r="AC665" s="8" t="str">
        <f t="shared" si="138"/>
        <v>59+</v>
      </c>
      <c r="AD665" s="8" t="str">
        <f t="shared" si="139"/>
        <v>50+</v>
      </c>
      <c r="AE665" s="8" t="str">
        <f t="shared" si="140"/>
        <v>50+</v>
      </c>
      <c r="AF665" s="8" t="str">
        <f t="shared" si="141"/>
        <v>34+</v>
      </c>
      <c r="AG665" s="8" t="str">
        <f t="shared" si="142"/>
        <v>34+</v>
      </c>
      <c r="AH665" s="8">
        <f t="shared" si="143"/>
        <v>-80</v>
      </c>
      <c r="AI665" s="8" t="str">
        <f t="shared" si="144"/>
        <v>67+</v>
      </c>
    </row>
    <row r="666" spans="23:35">
      <c r="W666" s="50">
        <v>74.099999999999994</v>
      </c>
      <c r="X666" s="8">
        <f t="shared" si="134"/>
        <v>-80</v>
      </c>
      <c r="Y666" s="8" t="str">
        <f t="shared" si="135"/>
        <v>67+</v>
      </c>
      <c r="Z666" s="8">
        <f t="shared" si="145"/>
        <v>-78</v>
      </c>
      <c r="AA666" s="8" t="str">
        <f t="shared" si="136"/>
        <v>68+</v>
      </c>
      <c r="AB666" s="8" t="str">
        <f t="shared" si="137"/>
        <v>65+</v>
      </c>
      <c r="AC666" s="8" t="str">
        <f t="shared" si="138"/>
        <v>59+</v>
      </c>
      <c r="AD666" s="8" t="str">
        <f t="shared" si="139"/>
        <v>50+</v>
      </c>
      <c r="AE666" s="8" t="str">
        <f t="shared" si="140"/>
        <v>50+</v>
      </c>
      <c r="AF666" s="8" t="str">
        <f t="shared" si="141"/>
        <v>34+</v>
      </c>
      <c r="AG666" s="8" t="str">
        <f t="shared" si="142"/>
        <v>34+</v>
      </c>
      <c r="AH666" s="8">
        <f t="shared" si="143"/>
        <v>-80</v>
      </c>
      <c r="AI666" s="8" t="str">
        <f t="shared" si="144"/>
        <v>67+</v>
      </c>
    </row>
    <row r="667" spans="23:35">
      <c r="W667" s="49">
        <v>74.2</v>
      </c>
      <c r="X667" s="8">
        <f t="shared" ref="X667:X730" si="146">IF($W667&lt;$W$3,$AI$3,IF($W667&lt;$X$3,$AJ$3,IF($W667&lt;$Y$3,$AK$3,IF($W667&lt;$Z$3,$AL$3,IF($W667&lt;$AA$3,$AM$3,IF($W667&lt;$AB$3,$AN$3,IF($W667&lt;$AC$3,$AO$3,IF($W667&lt;$AD$3,$AP$3,IF($W667&lt;$AE$3,$AQ$3,IF($W667&gt;=$AF$3,$AR$3))))))))))</f>
        <v>-80</v>
      </c>
      <c r="Y667" s="8" t="str">
        <f t="shared" ref="Y667:Y730" si="147">IF($W667&lt;$W$4,$AI$4,IF($W667&lt;$X$4,$AJ$4,IF($W667&lt;$Y$4,$AK$4,IF($W667&lt;$Z$4,$AL$4,IF($W667&lt;$AA$4,$AM$4,IF($W667&lt;$AB$4,$AN$4,IF($W667&lt;$AC$4,$AO$4,IF($W667&lt;$AD$4,$AP$4,IF($W667&lt;$AE$4,$AQ$4,IF($W667&gt;=$AF$4,$AR$4))))))))))</f>
        <v>67+</v>
      </c>
      <c r="Z667" s="8">
        <f t="shared" si="145"/>
        <v>-78</v>
      </c>
      <c r="AA667" s="8" t="str">
        <f t="shared" ref="AA667:AA730" si="148">IF($W667&lt;$W$6,$AI$6,IF($W667&lt;$X$6,$AJ$6,IF($W667&lt;$Y$6,$AK$6,IF($W667&lt;$Z$6,$AL$6,IF($W667&lt;$AA$6,$AM$6,IF($W667&lt;$AB$6,$AN$6,IF($W667&lt;$AC$6,$AO$6,IF($W667&lt;$AD$6,$AP$6,IF($W667&lt;$AE$6,$AQ$6,IF($W667&gt;=$AF$6,$AR$6))))))))))</f>
        <v>68+</v>
      </c>
      <c r="AB667" s="8" t="str">
        <f t="shared" ref="AB667:AB730" si="149">IF($W667&lt;$W$7,$AI$7,IF($W667&lt;$X$7,$AJ$7,IF($W667&lt;$Y$7,$AK$7,IF($W667&lt;$Z$7,$AL$7,IF($W667&lt;$AA$7,$AM$7,IF($W667&lt;$AB$7,$AN$7,IF($W667&lt;$AC$7,$AO$7,IF($W667&lt;$AD$7,$AP$7,IF($W667&lt;$AE$7,$AQ$7,IF($W667&gt;=$AF$7,$AR$7))))))))))</f>
        <v>65+</v>
      </c>
      <c r="AC667" s="8" t="str">
        <f t="shared" ref="AC667:AC730" si="150">IF($W667&lt;$W$8,$AI$8,IF($W667&lt;$X$8,$AJ$8,IF($W667&lt;$Y$8,$AK$8,IF($W667&lt;$Z$8,$AL$8,IF($W667&lt;$AA$8,$AM$8,IF($W667&lt;$AB$8,$AN$8,IF($W667&lt;$AC$8,$AO$8,IF($W667&lt;$AD$8,$AP$8,IF($W667&lt;$AE$8,$AQ$8,IF($W667&gt;=$AF$8,$AR$8))))))))))</f>
        <v>59+</v>
      </c>
      <c r="AD667" s="8" t="str">
        <f t="shared" ref="AD667:AD730" si="151">IF($W667&lt;$W$9,$AI$9,IF($W667&lt;$X$9,$AJ$9,IF($W667&lt;$Y$9,$AK$9,IF($W667&lt;$Z$9,$AL$9,IF($W667&lt;$AA$9,$AM$9,IF($W667&lt;$AB$9,$AN$9,IF($W667&lt;$AC$9,$AO$9,IF($W667&lt;$AD$9,$AP$9,IF($W667&lt;$AE$9,$AQ$9,IF($W667&gt;=$AF$9,$AR$9))))))))))</f>
        <v>50+</v>
      </c>
      <c r="AE667" s="8" t="str">
        <f t="shared" ref="AE667:AE730" si="152">IF($W667&lt;$W$10,$AI$10,IF($W667&lt;$X$10,$AJ$10,IF($W667&lt;$Y$10,$AK$10,IF($W667&lt;$Z$10,$AL$10,IF($W667&lt;$AA$10,$AM$10,IF($W667&lt;$AB$10,$AN$10,IF($W667&lt;$AC$10,$AO$10,IF($W667&lt;$AD$10,$AP$10,IF($W667&lt;$AE$10,$AQ$10,IF($W667&gt;=$AF$10,$AR$10))))))))))</f>
        <v>50+</v>
      </c>
      <c r="AF667" s="8" t="str">
        <f t="shared" ref="AF667:AF730" si="153">IF($W667&lt;$W$11,$AI$11,IF($W667&lt;$X$11,$AJ$11,IF($W667&lt;$Y$11,$AK$11,IF($W667&lt;$Z$11,$AL$11,IF($W667&lt;$AA$11,$AM$11,IF($W667&lt;$AB$11,$AN$11,IF($W667&lt;$AC$11,$AO$11,IF($W667&lt;$AD$11,$AP$11,IF($W667&lt;$AE$11,$AQ$11,IF($W667&gt;=$AF$11,$AR$11))))))))))</f>
        <v>34+</v>
      </c>
      <c r="AG667" s="8" t="str">
        <f t="shared" ref="AG667:AG730" si="154">IF($W667&lt;$W$12,$AI$12,IF($W667&lt;$X$12,$AJ$12,IF($W667&lt;$Y$12,$AK$12,IF($W667&lt;$Z$12,$AL$12,IF($W667&lt;$AA$12,$AM$12,IF($W667&lt;$AB$12,$AN$12,IF($W667&lt;$AC$12,$AO$12,IF($W667&lt;$AD$12,$AP$12,IF($W667&lt;$AE$12,$AQ$12,IF($W667&gt;=$AF$12,$AR$12))))))))))</f>
        <v>34+</v>
      </c>
      <c r="AH667" s="8">
        <f t="shared" ref="AH667:AH730" si="155">IF($W667&lt;$W$13,$AI$13,IF($W667&lt;$X$13,$AJ$13,IF($W667&lt;$Y$13,$AK$13,IF($W667&lt;$Z$13,$AL$13,IF($W667&lt;$AA$13,$AM$13,IF($W667&lt;$AB$13,$AN$13,IF($W667&lt;$AC$13,$AO$13,IF($W667&lt;$AD$13,$AP$13,IF($W667&lt;$AE$13,$AQ$13,IF($W667&gt;=$AF$13,$AR$13))))))))))</f>
        <v>-80</v>
      </c>
      <c r="AI667" s="8" t="str">
        <f t="shared" ref="AI667:AI730" si="156">IF($W667&lt;$W$14,$AI$14,IF($W667&lt;$X$14,$AJ$14,IF($W667&lt;$Y$14,$AK$14,IF($W667&lt;$Z$14,$AL$14,IF($W667&lt;$AA$14,$AM$14,IF($W667&lt;$AB$14,$AN$14,IF($W667&lt;$AC$14,$AO$14,IF($W667&lt;$AD$14,$AP$14,IF($W667&lt;$AE$14,$AQ$14,IF($W667&gt;=$AF$14,$AR$14))))))))))</f>
        <v>67+</v>
      </c>
    </row>
    <row r="668" spans="23:35">
      <c r="W668" s="50">
        <v>74.3</v>
      </c>
      <c r="X668" s="8">
        <f t="shared" si="146"/>
        <v>-80</v>
      </c>
      <c r="Y668" s="8" t="str">
        <f t="shared" si="147"/>
        <v>67+</v>
      </c>
      <c r="Z668" s="8">
        <f t="shared" si="145"/>
        <v>-78</v>
      </c>
      <c r="AA668" s="8" t="str">
        <f t="shared" si="148"/>
        <v>68+</v>
      </c>
      <c r="AB668" s="8" t="str">
        <f t="shared" si="149"/>
        <v>65+</v>
      </c>
      <c r="AC668" s="8" t="str">
        <f t="shared" si="150"/>
        <v>59+</v>
      </c>
      <c r="AD668" s="8" t="str">
        <f t="shared" si="151"/>
        <v>50+</v>
      </c>
      <c r="AE668" s="8" t="str">
        <f t="shared" si="152"/>
        <v>50+</v>
      </c>
      <c r="AF668" s="8" t="str">
        <f t="shared" si="153"/>
        <v>34+</v>
      </c>
      <c r="AG668" s="8" t="str">
        <f t="shared" si="154"/>
        <v>34+</v>
      </c>
      <c r="AH668" s="8">
        <f t="shared" si="155"/>
        <v>-80</v>
      </c>
      <c r="AI668" s="8" t="str">
        <f t="shared" si="156"/>
        <v>67+</v>
      </c>
    </row>
    <row r="669" spans="23:35">
      <c r="W669" s="49">
        <v>74.400000000000006</v>
      </c>
      <c r="X669" s="8">
        <f t="shared" si="146"/>
        <v>-80</v>
      </c>
      <c r="Y669" s="8" t="str">
        <f t="shared" si="147"/>
        <v>67+</v>
      </c>
      <c r="Z669" s="8">
        <f t="shared" si="145"/>
        <v>-78</v>
      </c>
      <c r="AA669" s="8" t="str">
        <f t="shared" si="148"/>
        <v>68+</v>
      </c>
      <c r="AB669" s="8" t="str">
        <f t="shared" si="149"/>
        <v>65+</v>
      </c>
      <c r="AC669" s="8" t="str">
        <f t="shared" si="150"/>
        <v>59+</v>
      </c>
      <c r="AD669" s="8" t="str">
        <f t="shared" si="151"/>
        <v>50+</v>
      </c>
      <c r="AE669" s="8" t="str">
        <f t="shared" si="152"/>
        <v>50+</v>
      </c>
      <c r="AF669" s="8" t="str">
        <f t="shared" si="153"/>
        <v>34+</v>
      </c>
      <c r="AG669" s="8" t="str">
        <f t="shared" si="154"/>
        <v>34+</v>
      </c>
      <c r="AH669" s="8">
        <f t="shared" si="155"/>
        <v>-80</v>
      </c>
      <c r="AI669" s="8" t="str">
        <f t="shared" si="156"/>
        <v>67+</v>
      </c>
    </row>
    <row r="670" spans="23:35">
      <c r="W670" s="50">
        <v>74.5</v>
      </c>
      <c r="X670" s="8">
        <f t="shared" si="146"/>
        <v>-80</v>
      </c>
      <c r="Y670" s="8" t="str">
        <f t="shared" si="147"/>
        <v>67+</v>
      </c>
      <c r="Z670" s="8">
        <f t="shared" si="145"/>
        <v>-78</v>
      </c>
      <c r="AA670" s="8" t="str">
        <f t="shared" si="148"/>
        <v>68+</v>
      </c>
      <c r="AB670" s="8" t="str">
        <f t="shared" si="149"/>
        <v>65+</v>
      </c>
      <c r="AC670" s="8" t="str">
        <f t="shared" si="150"/>
        <v>59+</v>
      </c>
      <c r="AD670" s="8" t="str">
        <f t="shared" si="151"/>
        <v>50+</v>
      </c>
      <c r="AE670" s="8" t="str">
        <f t="shared" si="152"/>
        <v>50+</v>
      </c>
      <c r="AF670" s="8" t="str">
        <f t="shared" si="153"/>
        <v>34+</v>
      </c>
      <c r="AG670" s="8" t="str">
        <f t="shared" si="154"/>
        <v>34+</v>
      </c>
      <c r="AH670" s="8">
        <f t="shared" si="155"/>
        <v>-80</v>
      </c>
      <c r="AI670" s="8" t="str">
        <f t="shared" si="156"/>
        <v>67+</v>
      </c>
    </row>
    <row r="671" spans="23:35">
      <c r="W671" s="49">
        <v>74.599999999999994</v>
      </c>
      <c r="X671" s="8">
        <f t="shared" si="146"/>
        <v>-80</v>
      </c>
      <c r="Y671" s="8" t="str">
        <f t="shared" si="147"/>
        <v>67+</v>
      </c>
      <c r="Z671" s="8">
        <f t="shared" si="145"/>
        <v>-78</v>
      </c>
      <c r="AA671" s="8" t="str">
        <f t="shared" si="148"/>
        <v>68+</v>
      </c>
      <c r="AB671" s="8" t="str">
        <f t="shared" si="149"/>
        <v>65+</v>
      </c>
      <c r="AC671" s="8" t="str">
        <f t="shared" si="150"/>
        <v>59+</v>
      </c>
      <c r="AD671" s="8" t="str">
        <f t="shared" si="151"/>
        <v>50+</v>
      </c>
      <c r="AE671" s="8" t="str">
        <f t="shared" si="152"/>
        <v>50+</v>
      </c>
      <c r="AF671" s="8" t="str">
        <f t="shared" si="153"/>
        <v>34+</v>
      </c>
      <c r="AG671" s="8" t="str">
        <f t="shared" si="154"/>
        <v>34+</v>
      </c>
      <c r="AH671" s="8">
        <f t="shared" si="155"/>
        <v>-80</v>
      </c>
      <c r="AI671" s="8" t="str">
        <f t="shared" si="156"/>
        <v>67+</v>
      </c>
    </row>
    <row r="672" spans="23:35">
      <c r="W672" s="50">
        <v>74.7</v>
      </c>
      <c r="X672" s="8">
        <f t="shared" si="146"/>
        <v>-80</v>
      </c>
      <c r="Y672" s="8" t="str">
        <f t="shared" si="147"/>
        <v>67+</v>
      </c>
      <c r="Z672" s="8">
        <f t="shared" si="145"/>
        <v>-78</v>
      </c>
      <c r="AA672" s="8" t="str">
        <f t="shared" si="148"/>
        <v>68+</v>
      </c>
      <c r="AB672" s="8" t="str">
        <f t="shared" si="149"/>
        <v>65+</v>
      </c>
      <c r="AC672" s="8" t="str">
        <f t="shared" si="150"/>
        <v>59+</v>
      </c>
      <c r="AD672" s="8" t="str">
        <f t="shared" si="151"/>
        <v>50+</v>
      </c>
      <c r="AE672" s="8" t="str">
        <f t="shared" si="152"/>
        <v>50+</v>
      </c>
      <c r="AF672" s="8" t="str">
        <f t="shared" si="153"/>
        <v>34+</v>
      </c>
      <c r="AG672" s="8" t="str">
        <f t="shared" si="154"/>
        <v>34+</v>
      </c>
      <c r="AH672" s="8">
        <f t="shared" si="155"/>
        <v>-80</v>
      </c>
      <c r="AI672" s="8" t="str">
        <f t="shared" si="156"/>
        <v>67+</v>
      </c>
    </row>
    <row r="673" spans="23:35">
      <c r="W673" s="49">
        <v>74.8</v>
      </c>
      <c r="X673" s="8">
        <f t="shared" si="146"/>
        <v>-80</v>
      </c>
      <c r="Y673" s="8" t="str">
        <f t="shared" si="147"/>
        <v>67+</v>
      </c>
      <c r="Z673" s="8">
        <f t="shared" si="145"/>
        <v>-78</v>
      </c>
      <c r="AA673" s="8" t="str">
        <f t="shared" si="148"/>
        <v>68+</v>
      </c>
      <c r="AB673" s="8" t="str">
        <f t="shared" si="149"/>
        <v>65+</v>
      </c>
      <c r="AC673" s="8" t="str">
        <f t="shared" si="150"/>
        <v>59+</v>
      </c>
      <c r="AD673" s="8" t="str">
        <f t="shared" si="151"/>
        <v>50+</v>
      </c>
      <c r="AE673" s="8" t="str">
        <f t="shared" si="152"/>
        <v>50+</v>
      </c>
      <c r="AF673" s="8" t="str">
        <f t="shared" si="153"/>
        <v>34+</v>
      </c>
      <c r="AG673" s="8" t="str">
        <f t="shared" si="154"/>
        <v>34+</v>
      </c>
      <c r="AH673" s="8">
        <f t="shared" si="155"/>
        <v>-80</v>
      </c>
      <c r="AI673" s="8" t="str">
        <f t="shared" si="156"/>
        <v>67+</v>
      </c>
    </row>
    <row r="674" spans="23:35">
      <c r="W674" s="50">
        <v>74.900000000000006</v>
      </c>
      <c r="X674" s="8">
        <f t="shared" si="146"/>
        <v>-80</v>
      </c>
      <c r="Y674" s="8" t="str">
        <f t="shared" si="147"/>
        <v>67+</v>
      </c>
      <c r="Z674" s="8">
        <f t="shared" si="145"/>
        <v>-78</v>
      </c>
      <c r="AA674" s="8" t="str">
        <f t="shared" si="148"/>
        <v>68+</v>
      </c>
      <c r="AB674" s="8" t="str">
        <f t="shared" si="149"/>
        <v>65+</v>
      </c>
      <c r="AC674" s="8" t="str">
        <f t="shared" si="150"/>
        <v>59+</v>
      </c>
      <c r="AD674" s="8" t="str">
        <f t="shared" si="151"/>
        <v>50+</v>
      </c>
      <c r="AE674" s="8" t="str">
        <f t="shared" si="152"/>
        <v>50+</v>
      </c>
      <c r="AF674" s="8" t="str">
        <f t="shared" si="153"/>
        <v>34+</v>
      </c>
      <c r="AG674" s="8" t="str">
        <f t="shared" si="154"/>
        <v>34+</v>
      </c>
      <c r="AH674" s="8">
        <f t="shared" si="155"/>
        <v>-80</v>
      </c>
      <c r="AI674" s="8" t="str">
        <f t="shared" si="156"/>
        <v>67+</v>
      </c>
    </row>
    <row r="675" spans="23:35">
      <c r="W675" s="49">
        <v>75</v>
      </c>
      <c r="X675" s="8">
        <f t="shared" si="146"/>
        <v>-80</v>
      </c>
      <c r="Y675" s="8" t="str">
        <f t="shared" si="147"/>
        <v>67+</v>
      </c>
      <c r="Z675" s="8">
        <f t="shared" si="145"/>
        <v>-78</v>
      </c>
      <c r="AA675" s="8" t="str">
        <f t="shared" si="148"/>
        <v>68+</v>
      </c>
      <c r="AB675" s="8" t="str">
        <f t="shared" si="149"/>
        <v>65+</v>
      </c>
      <c r="AC675" s="8" t="str">
        <f t="shared" si="150"/>
        <v>59+</v>
      </c>
      <c r="AD675" s="8" t="str">
        <f t="shared" si="151"/>
        <v>50+</v>
      </c>
      <c r="AE675" s="8" t="str">
        <f t="shared" si="152"/>
        <v>50+</v>
      </c>
      <c r="AF675" s="8" t="str">
        <f t="shared" si="153"/>
        <v>34+</v>
      </c>
      <c r="AG675" s="8" t="str">
        <f t="shared" si="154"/>
        <v>34+</v>
      </c>
      <c r="AH675" s="8">
        <f t="shared" si="155"/>
        <v>-80</v>
      </c>
      <c r="AI675" s="8" t="str">
        <f t="shared" si="156"/>
        <v>67+</v>
      </c>
    </row>
    <row r="676" spans="23:35">
      <c r="W676" s="50">
        <v>75.099999999999994</v>
      </c>
      <c r="X676" s="8">
        <f t="shared" si="146"/>
        <v>-80</v>
      </c>
      <c r="Y676" s="8" t="str">
        <f t="shared" si="147"/>
        <v>67+</v>
      </c>
      <c r="Z676" s="8">
        <f t="shared" si="145"/>
        <v>-78</v>
      </c>
      <c r="AA676" s="8" t="str">
        <f t="shared" si="148"/>
        <v>68+</v>
      </c>
      <c r="AB676" s="8" t="str">
        <f t="shared" si="149"/>
        <v>65+</v>
      </c>
      <c r="AC676" s="8" t="str">
        <f t="shared" si="150"/>
        <v>59+</v>
      </c>
      <c r="AD676" s="8" t="str">
        <f t="shared" si="151"/>
        <v>50+</v>
      </c>
      <c r="AE676" s="8" t="str">
        <f t="shared" si="152"/>
        <v>50+</v>
      </c>
      <c r="AF676" s="8" t="str">
        <f t="shared" si="153"/>
        <v>34+</v>
      </c>
      <c r="AG676" s="8" t="str">
        <f t="shared" si="154"/>
        <v>34+</v>
      </c>
      <c r="AH676" s="8">
        <f t="shared" si="155"/>
        <v>-80</v>
      </c>
      <c r="AI676" s="8" t="str">
        <f t="shared" si="156"/>
        <v>67+</v>
      </c>
    </row>
    <row r="677" spans="23:35">
      <c r="W677" s="49">
        <v>75.2</v>
      </c>
      <c r="X677" s="8">
        <f t="shared" si="146"/>
        <v>-80</v>
      </c>
      <c r="Y677" s="8" t="str">
        <f t="shared" si="147"/>
        <v>67+</v>
      </c>
      <c r="Z677" s="8">
        <f t="shared" si="145"/>
        <v>-78</v>
      </c>
      <c r="AA677" s="8" t="str">
        <f t="shared" si="148"/>
        <v>68+</v>
      </c>
      <c r="AB677" s="8" t="str">
        <f t="shared" si="149"/>
        <v>65+</v>
      </c>
      <c r="AC677" s="8" t="str">
        <f t="shared" si="150"/>
        <v>59+</v>
      </c>
      <c r="AD677" s="8" t="str">
        <f t="shared" si="151"/>
        <v>50+</v>
      </c>
      <c r="AE677" s="8" t="str">
        <f t="shared" si="152"/>
        <v>50+</v>
      </c>
      <c r="AF677" s="8" t="str">
        <f t="shared" si="153"/>
        <v>34+</v>
      </c>
      <c r="AG677" s="8" t="str">
        <f t="shared" si="154"/>
        <v>34+</v>
      </c>
      <c r="AH677" s="8">
        <f t="shared" si="155"/>
        <v>-80</v>
      </c>
      <c r="AI677" s="8" t="str">
        <f t="shared" si="156"/>
        <v>67+</v>
      </c>
    </row>
    <row r="678" spans="23:35">
      <c r="W678" s="50">
        <v>75.3</v>
      </c>
      <c r="X678" s="8">
        <f t="shared" si="146"/>
        <v>-80</v>
      </c>
      <c r="Y678" s="8" t="str">
        <f t="shared" si="147"/>
        <v>67+</v>
      </c>
      <c r="Z678" s="8">
        <f t="shared" si="145"/>
        <v>-78</v>
      </c>
      <c r="AA678" s="8" t="str">
        <f t="shared" si="148"/>
        <v>68+</v>
      </c>
      <c r="AB678" s="8" t="str">
        <f t="shared" si="149"/>
        <v>65+</v>
      </c>
      <c r="AC678" s="8" t="str">
        <f t="shared" si="150"/>
        <v>59+</v>
      </c>
      <c r="AD678" s="8" t="str">
        <f t="shared" si="151"/>
        <v>50+</v>
      </c>
      <c r="AE678" s="8" t="str">
        <f t="shared" si="152"/>
        <v>50+</v>
      </c>
      <c r="AF678" s="8" t="str">
        <f t="shared" si="153"/>
        <v>34+</v>
      </c>
      <c r="AG678" s="8" t="str">
        <f t="shared" si="154"/>
        <v>34+</v>
      </c>
      <c r="AH678" s="8">
        <f t="shared" si="155"/>
        <v>-80</v>
      </c>
      <c r="AI678" s="8" t="str">
        <f t="shared" si="156"/>
        <v>67+</v>
      </c>
    </row>
    <row r="679" spans="23:35">
      <c r="W679" s="49">
        <v>75.400000000000006</v>
      </c>
      <c r="X679" s="8">
        <f t="shared" si="146"/>
        <v>-80</v>
      </c>
      <c r="Y679" s="8" t="str">
        <f t="shared" si="147"/>
        <v>67+</v>
      </c>
      <c r="Z679" s="8">
        <f t="shared" si="145"/>
        <v>-78</v>
      </c>
      <c r="AA679" s="8" t="str">
        <f t="shared" si="148"/>
        <v>68+</v>
      </c>
      <c r="AB679" s="8" t="str">
        <f t="shared" si="149"/>
        <v>65+</v>
      </c>
      <c r="AC679" s="8" t="str">
        <f t="shared" si="150"/>
        <v>59+</v>
      </c>
      <c r="AD679" s="8" t="str">
        <f t="shared" si="151"/>
        <v>50+</v>
      </c>
      <c r="AE679" s="8" t="str">
        <f t="shared" si="152"/>
        <v>50+</v>
      </c>
      <c r="AF679" s="8" t="str">
        <f t="shared" si="153"/>
        <v>34+</v>
      </c>
      <c r="AG679" s="8" t="str">
        <f t="shared" si="154"/>
        <v>34+</v>
      </c>
      <c r="AH679" s="8">
        <f t="shared" si="155"/>
        <v>-80</v>
      </c>
      <c r="AI679" s="8" t="str">
        <f t="shared" si="156"/>
        <v>67+</v>
      </c>
    </row>
    <row r="680" spans="23:35">
      <c r="W680" s="50">
        <v>75.5</v>
      </c>
      <c r="X680" s="8">
        <f t="shared" si="146"/>
        <v>-80</v>
      </c>
      <c r="Y680" s="8" t="str">
        <f t="shared" si="147"/>
        <v>67+</v>
      </c>
      <c r="Z680" s="8">
        <f t="shared" si="145"/>
        <v>-78</v>
      </c>
      <c r="AA680" s="8" t="str">
        <f t="shared" si="148"/>
        <v>68+</v>
      </c>
      <c r="AB680" s="8" t="str">
        <f t="shared" si="149"/>
        <v>65+</v>
      </c>
      <c r="AC680" s="8" t="str">
        <f t="shared" si="150"/>
        <v>59+</v>
      </c>
      <c r="AD680" s="8" t="str">
        <f t="shared" si="151"/>
        <v>50+</v>
      </c>
      <c r="AE680" s="8" t="str">
        <f t="shared" si="152"/>
        <v>50+</v>
      </c>
      <c r="AF680" s="8" t="str">
        <f t="shared" si="153"/>
        <v>34+</v>
      </c>
      <c r="AG680" s="8" t="str">
        <f t="shared" si="154"/>
        <v>34+</v>
      </c>
      <c r="AH680" s="8">
        <f t="shared" si="155"/>
        <v>-80</v>
      </c>
      <c r="AI680" s="8" t="str">
        <f t="shared" si="156"/>
        <v>67+</v>
      </c>
    </row>
    <row r="681" spans="23:35">
      <c r="W681" s="49">
        <v>75.599999999999994</v>
      </c>
      <c r="X681" s="8">
        <f t="shared" si="146"/>
        <v>-80</v>
      </c>
      <c r="Y681" s="8" t="str">
        <f t="shared" si="147"/>
        <v>67+</v>
      </c>
      <c r="Z681" s="8">
        <f t="shared" si="145"/>
        <v>-78</v>
      </c>
      <c r="AA681" s="8" t="str">
        <f t="shared" si="148"/>
        <v>68+</v>
      </c>
      <c r="AB681" s="8" t="str">
        <f t="shared" si="149"/>
        <v>65+</v>
      </c>
      <c r="AC681" s="8" t="str">
        <f t="shared" si="150"/>
        <v>59+</v>
      </c>
      <c r="AD681" s="8" t="str">
        <f t="shared" si="151"/>
        <v>50+</v>
      </c>
      <c r="AE681" s="8" t="str">
        <f t="shared" si="152"/>
        <v>50+</v>
      </c>
      <c r="AF681" s="8" t="str">
        <f t="shared" si="153"/>
        <v>34+</v>
      </c>
      <c r="AG681" s="8" t="str">
        <f t="shared" si="154"/>
        <v>34+</v>
      </c>
      <c r="AH681" s="8">
        <f t="shared" si="155"/>
        <v>-80</v>
      </c>
      <c r="AI681" s="8" t="str">
        <f t="shared" si="156"/>
        <v>67+</v>
      </c>
    </row>
    <row r="682" spans="23:35">
      <c r="W682" s="50">
        <v>75.7</v>
      </c>
      <c r="X682" s="8">
        <f t="shared" si="146"/>
        <v>-80</v>
      </c>
      <c r="Y682" s="8" t="str">
        <f t="shared" si="147"/>
        <v>67+</v>
      </c>
      <c r="Z682" s="8">
        <f t="shared" si="145"/>
        <v>-78</v>
      </c>
      <c r="AA682" s="8" t="str">
        <f t="shared" si="148"/>
        <v>68+</v>
      </c>
      <c r="AB682" s="8" t="str">
        <f t="shared" si="149"/>
        <v>65+</v>
      </c>
      <c r="AC682" s="8" t="str">
        <f t="shared" si="150"/>
        <v>59+</v>
      </c>
      <c r="AD682" s="8" t="str">
        <f t="shared" si="151"/>
        <v>50+</v>
      </c>
      <c r="AE682" s="8" t="str">
        <f t="shared" si="152"/>
        <v>50+</v>
      </c>
      <c r="AF682" s="8" t="str">
        <f t="shared" si="153"/>
        <v>34+</v>
      </c>
      <c r="AG682" s="8" t="str">
        <f t="shared" si="154"/>
        <v>34+</v>
      </c>
      <c r="AH682" s="8">
        <f t="shared" si="155"/>
        <v>-80</v>
      </c>
      <c r="AI682" s="8" t="str">
        <f t="shared" si="156"/>
        <v>67+</v>
      </c>
    </row>
    <row r="683" spans="23:35">
      <c r="W683" s="49">
        <v>75.8</v>
      </c>
      <c r="X683" s="8">
        <f t="shared" si="146"/>
        <v>-80</v>
      </c>
      <c r="Y683" s="8" t="str">
        <f t="shared" si="147"/>
        <v>67+</v>
      </c>
      <c r="Z683" s="8">
        <f t="shared" si="145"/>
        <v>-78</v>
      </c>
      <c r="AA683" s="8" t="str">
        <f t="shared" si="148"/>
        <v>68+</v>
      </c>
      <c r="AB683" s="8" t="str">
        <f t="shared" si="149"/>
        <v>65+</v>
      </c>
      <c r="AC683" s="8" t="str">
        <f t="shared" si="150"/>
        <v>59+</v>
      </c>
      <c r="AD683" s="8" t="str">
        <f t="shared" si="151"/>
        <v>50+</v>
      </c>
      <c r="AE683" s="8" t="str">
        <f t="shared" si="152"/>
        <v>50+</v>
      </c>
      <c r="AF683" s="8" t="str">
        <f t="shared" si="153"/>
        <v>34+</v>
      </c>
      <c r="AG683" s="8" t="str">
        <f t="shared" si="154"/>
        <v>34+</v>
      </c>
      <c r="AH683" s="8">
        <f t="shared" si="155"/>
        <v>-80</v>
      </c>
      <c r="AI683" s="8" t="str">
        <f t="shared" si="156"/>
        <v>67+</v>
      </c>
    </row>
    <row r="684" spans="23:35">
      <c r="W684" s="50">
        <v>75.900000000000006</v>
      </c>
      <c r="X684" s="8">
        <f t="shared" si="146"/>
        <v>-80</v>
      </c>
      <c r="Y684" s="8" t="str">
        <f t="shared" si="147"/>
        <v>67+</v>
      </c>
      <c r="Z684" s="8">
        <f t="shared" si="145"/>
        <v>-78</v>
      </c>
      <c r="AA684" s="8" t="str">
        <f t="shared" si="148"/>
        <v>68+</v>
      </c>
      <c r="AB684" s="8" t="str">
        <f t="shared" si="149"/>
        <v>65+</v>
      </c>
      <c r="AC684" s="8" t="str">
        <f t="shared" si="150"/>
        <v>59+</v>
      </c>
      <c r="AD684" s="8" t="str">
        <f t="shared" si="151"/>
        <v>50+</v>
      </c>
      <c r="AE684" s="8" t="str">
        <f t="shared" si="152"/>
        <v>50+</v>
      </c>
      <c r="AF684" s="8" t="str">
        <f t="shared" si="153"/>
        <v>34+</v>
      </c>
      <c r="AG684" s="8" t="str">
        <f t="shared" si="154"/>
        <v>34+</v>
      </c>
      <c r="AH684" s="8">
        <f t="shared" si="155"/>
        <v>-80</v>
      </c>
      <c r="AI684" s="8" t="str">
        <f t="shared" si="156"/>
        <v>67+</v>
      </c>
    </row>
    <row r="685" spans="23:35">
      <c r="W685" s="49">
        <v>76</v>
      </c>
      <c r="X685" s="8">
        <f t="shared" si="146"/>
        <v>-80</v>
      </c>
      <c r="Y685" s="8" t="str">
        <f t="shared" si="147"/>
        <v>67+</v>
      </c>
      <c r="Z685" s="8">
        <f t="shared" si="145"/>
        <v>-78</v>
      </c>
      <c r="AA685" s="8" t="str">
        <f t="shared" si="148"/>
        <v>68+</v>
      </c>
      <c r="AB685" s="8" t="str">
        <f t="shared" si="149"/>
        <v>65+</v>
      </c>
      <c r="AC685" s="8" t="str">
        <f t="shared" si="150"/>
        <v>59+</v>
      </c>
      <c r="AD685" s="8" t="str">
        <f t="shared" si="151"/>
        <v>50+</v>
      </c>
      <c r="AE685" s="8" t="str">
        <f t="shared" si="152"/>
        <v>50+</v>
      </c>
      <c r="AF685" s="8" t="str">
        <f t="shared" si="153"/>
        <v>34+</v>
      </c>
      <c r="AG685" s="8" t="str">
        <f t="shared" si="154"/>
        <v>34+</v>
      </c>
      <c r="AH685" s="8">
        <f t="shared" si="155"/>
        <v>-80</v>
      </c>
      <c r="AI685" s="8" t="str">
        <f t="shared" si="156"/>
        <v>67+</v>
      </c>
    </row>
    <row r="686" spans="23:35">
      <c r="W686" s="50">
        <v>76.099999999999994</v>
      </c>
      <c r="X686" s="8">
        <f t="shared" si="146"/>
        <v>-80</v>
      </c>
      <c r="Y686" s="8" t="str">
        <f t="shared" si="147"/>
        <v>67+</v>
      </c>
      <c r="Z686" s="8">
        <f t="shared" si="145"/>
        <v>-78</v>
      </c>
      <c r="AA686" s="8" t="str">
        <f t="shared" si="148"/>
        <v>68+</v>
      </c>
      <c r="AB686" s="8" t="str">
        <f t="shared" si="149"/>
        <v>65+</v>
      </c>
      <c r="AC686" s="8" t="str">
        <f t="shared" si="150"/>
        <v>59+</v>
      </c>
      <c r="AD686" s="8" t="str">
        <f t="shared" si="151"/>
        <v>50+</v>
      </c>
      <c r="AE686" s="8" t="str">
        <f t="shared" si="152"/>
        <v>50+</v>
      </c>
      <c r="AF686" s="8" t="str">
        <f t="shared" si="153"/>
        <v>34+</v>
      </c>
      <c r="AG686" s="8" t="str">
        <f t="shared" si="154"/>
        <v>34+</v>
      </c>
      <c r="AH686" s="8">
        <f t="shared" si="155"/>
        <v>-80</v>
      </c>
      <c r="AI686" s="8" t="str">
        <f t="shared" si="156"/>
        <v>67+</v>
      </c>
    </row>
    <row r="687" spans="23:35">
      <c r="W687" s="49">
        <v>76.2</v>
      </c>
      <c r="X687" s="8">
        <f t="shared" si="146"/>
        <v>-80</v>
      </c>
      <c r="Y687" s="8" t="str">
        <f t="shared" si="147"/>
        <v>67+</v>
      </c>
      <c r="Z687" s="8">
        <f t="shared" si="145"/>
        <v>-78</v>
      </c>
      <c r="AA687" s="8" t="str">
        <f t="shared" si="148"/>
        <v>68+</v>
      </c>
      <c r="AB687" s="8" t="str">
        <f t="shared" si="149"/>
        <v>65+</v>
      </c>
      <c r="AC687" s="8" t="str">
        <f t="shared" si="150"/>
        <v>59+</v>
      </c>
      <c r="AD687" s="8" t="str">
        <f t="shared" si="151"/>
        <v>50+</v>
      </c>
      <c r="AE687" s="8" t="str">
        <f t="shared" si="152"/>
        <v>50+</v>
      </c>
      <c r="AF687" s="8" t="str">
        <f t="shared" si="153"/>
        <v>34+</v>
      </c>
      <c r="AG687" s="8" t="str">
        <f t="shared" si="154"/>
        <v>34+</v>
      </c>
      <c r="AH687" s="8">
        <f t="shared" si="155"/>
        <v>-80</v>
      </c>
      <c r="AI687" s="8" t="str">
        <f t="shared" si="156"/>
        <v>67+</v>
      </c>
    </row>
    <row r="688" spans="23:35">
      <c r="W688" s="50">
        <v>76.3</v>
      </c>
      <c r="X688" s="8">
        <f t="shared" si="146"/>
        <v>-80</v>
      </c>
      <c r="Y688" s="8" t="str">
        <f t="shared" si="147"/>
        <v>67+</v>
      </c>
      <c r="Z688" s="8">
        <f t="shared" si="145"/>
        <v>-78</v>
      </c>
      <c r="AA688" s="8" t="str">
        <f t="shared" si="148"/>
        <v>68+</v>
      </c>
      <c r="AB688" s="8" t="str">
        <f t="shared" si="149"/>
        <v>65+</v>
      </c>
      <c r="AC688" s="8" t="str">
        <f t="shared" si="150"/>
        <v>59+</v>
      </c>
      <c r="AD688" s="8" t="str">
        <f t="shared" si="151"/>
        <v>50+</v>
      </c>
      <c r="AE688" s="8" t="str">
        <f t="shared" si="152"/>
        <v>50+</v>
      </c>
      <c r="AF688" s="8" t="str">
        <f t="shared" si="153"/>
        <v>34+</v>
      </c>
      <c r="AG688" s="8" t="str">
        <f t="shared" si="154"/>
        <v>34+</v>
      </c>
      <c r="AH688" s="8">
        <f t="shared" si="155"/>
        <v>-80</v>
      </c>
      <c r="AI688" s="8" t="str">
        <f t="shared" si="156"/>
        <v>67+</v>
      </c>
    </row>
    <row r="689" spans="23:35">
      <c r="W689" s="49">
        <v>76.400000000000006</v>
      </c>
      <c r="X689" s="8">
        <f t="shared" si="146"/>
        <v>-80</v>
      </c>
      <c r="Y689" s="8" t="str">
        <f t="shared" si="147"/>
        <v>67+</v>
      </c>
      <c r="Z689" s="8">
        <f t="shared" si="145"/>
        <v>-78</v>
      </c>
      <c r="AA689" s="8" t="str">
        <f t="shared" si="148"/>
        <v>68+</v>
      </c>
      <c r="AB689" s="8" t="str">
        <f t="shared" si="149"/>
        <v>65+</v>
      </c>
      <c r="AC689" s="8" t="str">
        <f t="shared" si="150"/>
        <v>59+</v>
      </c>
      <c r="AD689" s="8" t="str">
        <f t="shared" si="151"/>
        <v>50+</v>
      </c>
      <c r="AE689" s="8" t="str">
        <f t="shared" si="152"/>
        <v>50+</v>
      </c>
      <c r="AF689" s="8" t="str">
        <f t="shared" si="153"/>
        <v>34+</v>
      </c>
      <c r="AG689" s="8" t="str">
        <f t="shared" si="154"/>
        <v>34+</v>
      </c>
      <c r="AH689" s="8">
        <f t="shared" si="155"/>
        <v>-80</v>
      </c>
      <c r="AI689" s="8" t="str">
        <f t="shared" si="156"/>
        <v>67+</v>
      </c>
    </row>
    <row r="690" spans="23:35">
      <c r="W690" s="50">
        <v>76.5</v>
      </c>
      <c r="X690" s="8">
        <f t="shared" si="146"/>
        <v>-80</v>
      </c>
      <c r="Y690" s="8" t="str">
        <f t="shared" si="147"/>
        <v>67+</v>
      </c>
      <c r="Z690" s="8">
        <f t="shared" si="145"/>
        <v>-78</v>
      </c>
      <c r="AA690" s="8" t="str">
        <f t="shared" si="148"/>
        <v>68+</v>
      </c>
      <c r="AB690" s="8" t="str">
        <f t="shared" si="149"/>
        <v>65+</v>
      </c>
      <c r="AC690" s="8" t="str">
        <f t="shared" si="150"/>
        <v>59+</v>
      </c>
      <c r="AD690" s="8" t="str">
        <f t="shared" si="151"/>
        <v>50+</v>
      </c>
      <c r="AE690" s="8" t="str">
        <f t="shared" si="152"/>
        <v>50+</v>
      </c>
      <c r="AF690" s="8" t="str">
        <f t="shared" si="153"/>
        <v>34+</v>
      </c>
      <c r="AG690" s="8" t="str">
        <f t="shared" si="154"/>
        <v>34+</v>
      </c>
      <c r="AH690" s="8">
        <f t="shared" si="155"/>
        <v>-80</v>
      </c>
      <c r="AI690" s="8" t="str">
        <f t="shared" si="156"/>
        <v>67+</v>
      </c>
    </row>
    <row r="691" spans="23:35">
      <c r="W691" s="49">
        <v>76.599999999999994</v>
      </c>
      <c r="X691" s="8">
        <f t="shared" si="146"/>
        <v>-80</v>
      </c>
      <c r="Y691" s="8" t="str">
        <f t="shared" si="147"/>
        <v>67+</v>
      </c>
      <c r="Z691" s="8">
        <f t="shared" si="145"/>
        <v>-78</v>
      </c>
      <c r="AA691" s="8" t="str">
        <f t="shared" si="148"/>
        <v>68+</v>
      </c>
      <c r="AB691" s="8" t="str">
        <f t="shared" si="149"/>
        <v>65+</v>
      </c>
      <c r="AC691" s="8" t="str">
        <f t="shared" si="150"/>
        <v>59+</v>
      </c>
      <c r="AD691" s="8" t="str">
        <f t="shared" si="151"/>
        <v>50+</v>
      </c>
      <c r="AE691" s="8" t="str">
        <f t="shared" si="152"/>
        <v>50+</v>
      </c>
      <c r="AF691" s="8" t="str">
        <f t="shared" si="153"/>
        <v>34+</v>
      </c>
      <c r="AG691" s="8" t="str">
        <f t="shared" si="154"/>
        <v>34+</v>
      </c>
      <c r="AH691" s="8">
        <f t="shared" si="155"/>
        <v>-80</v>
      </c>
      <c r="AI691" s="8" t="str">
        <f t="shared" si="156"/>
        <v>67+</v>
      </c>
    </row>
    <row r="692" spans="23:35">
      <c r="W692" s="50">
        <v>76.7</v>
      </c>
      <c r="X692" s="8">
        <f t="shared" si="146"/>
        <v>-80</v>
      </c>
      <c r="Y692" s="8" t="str">
        <f t="shared" si="147"/>
        <v>67+</v>
      </c>
      <c r="Z692" s="8">
        <f t="shared" si="145"/>
        <v>-78</v>
      </c>
      <c r="AA692" s="8" t="str">
        <f t="shared" si="148"/>
        <v>68+</v>
      </c>
      <c r="AB692" s="8" t="str">
        <f t="shared" si="149"/>
        <v>65+</v>
      </c>
      <c r="AC692" s="8" t="str">
        <f t="shared" si="150"/>
        <v>59+</v>
      </c>
      <c r="AD692" s="8" t="str">
        <f t="shared" si="151"/>
        <v>50+</v>
      </c>
      <c r="AE692" s="8" t="str">
        <f t="shared" si="152"/>
        <v>50+</v>
      </c>
      <c r="AF692" s="8" t="str">
        <f t="shared" si="153"/>
        <v>34+</v>
      </c>
      <c r="AG692" s="8" t="str">
        <f t="shared" si="154"/>
        <v>34+</v>
      </c>
      <c r="AH692" s="8">
        <f t="shared" si="155"/>
        <v>-80</v>
      </c>
      <c r="AI692" s="8" t="str">
        <f t="shared" si="156"/>
        <v>67+</v>
      </c>
    </row>
    <row r="693" spans="23:35">
      <c r="W693" s="49">
        <v>76.8</v>
      </c>
      <c r="X693" s="8">
        <f t="shared" si="146"/>
        <v>-80</v>
      </c>
      <c r="Y693" s="8" t="str">
        <f t="shared" si="147"/>
        <v>67+</v>
      </c>
      <c r="Z693" s="8">
        <f t="shared" si="145"/>
        <v>-78</v>
      </c>
      <c r="AA693" s="8" t="str">
        <f t="shared" si="148"/>
        <v>68+</v>
      </c>
      <c r="AB693" s="8" t="str">
        <f t="shared" si="149"/>
        <v>65+</v>
      </c>
      <c r="AC693" s="8" t="str">
        <f t="shared" si="150"/>
        <v>59+</v>
      </c>
      <c r="AD693" s="8" t="str">
        <f t="shared" si="151"/>
        <v>50+</v>
      </c>
      <c r="AE693" s="8" t="str">
        <f t="shared" si="152"/>
        <v>50+</v>
      </c>
      <c r="AF693" s="8" t="str">
        <f t="shared" si="153"/>
        <v>34+</v>
      </c>
      <c r="AG693" s="8" t="str">
        <f t="shared" si="154"/>
        <v>34+</v>
      </c>
      <c r="AH693" s="8">
        <f t="shared" si="155"/>
        <v>-80</v>
      </c>
      <c r="AI693" s="8" t="str">
        <f t="shared" si="156"/>
        <v>67+</v>
      </c>
    </row>
    <row r="694" spans="23:35">
      <c r="W694" s="50">
        <v>76.900000000000006</v>
      </c>
      <c r="X694" s="8">
        <f t="shared" si="146"/>
        <v>-80</v>
      </c>
      <c r="Y694" s="8" t="str">
        <f t="shared" si="147"/>
        <v>67+</v>
      </c>
      <c r="Z694" s="8">
        <f t="shared" si="145"/>
        <v>-78</v>
      </c>
      <c r="AA694" s="8" t="str">
        <f t="shared" si="148"/>
        <v>68+</v>
      </c>
      <c r="AB694" s="8" t="str">
        <f t="shared" si="149"/>
        <v>65+</v>
      </c>
      <c r="AC694" s="8" t="str">
        <f t="shared" si="150"/>
        <v>59+</v>
      </c>
      <c r="AD694" s="8" t="str">
        <f t="shared" si="151"/>
        <v>50+</v>
      </c>
      <c r="AE694" s="8" t="str">
        <f t="shared" si="152"/>
        <v>50+</v>
      </c>
      <c r="AF694" s="8" t="str">
        <f t="shared" si="153"/>
        <v>34+</v>
      </c>
      <c r="AG694" s="8" t="str">
        <f t="shared" si="154"/>
        <v>34+</v>
      </c>
      <c r="AH694" s="8">
        <f t="shared" si="155"/>
        <v>-80</v>
      </c>
      <c r="AI694" s="8" t="str">
        <f t="shared" si="156"/>
        <v>67+</v>
      </c>
    </row>
    <row r="695" spans="23:35">
      <c r="W695" s="49">
        <v>77</v>
      </c>
      <c r="X695" s="8">
        <f t="shared" si="146"/>
        <v>-80</v>
      </c>
      <c r="Y695" s="8" t="str">
        <f t="shared" si="147"/>
        <v>67+</v>
      </c>
      <c r="Z695" s="8">
        <f t="shared" si="145"/>
        <v>-78</v>
      </c>
      <c r="AA695" s="8" t="str">
        <f t="shared" si="148"/>
        <v>68+</v>
      </c>
      <c r="AB695" s="8" t="str">
        <f t="shared" si="149"/>
        <v>65+</v>
      </c>
      <c r="AC695" s="8" t="str">
        <f t="shared" si="150"/>
        <v>59+</v>
      </c>
      <c r="AD695" s="8" t="str">
        <f t="shared" si="151"/>
        <v>50+</v>
      </c>
      <c r="AE695" s="8" t="str">
        <f t="shared" si="152"/>
        <v>50+</v>
      </c>
      <c r="AF695" s="8" t="str">
        <f t="shared" si="153"/>
        <v>34+</v>
      </c>
      <c r="AG695" s="8" t="str">
        <f t="shared" si="154"/>
        <v>34+</v>
      </c>
      <c r="AH695" s="8">
        <f t="shared" si="155"/>
        <v>-80</v>
      </c>
      <c r="AI695" s="8" t="str">
        <f t="shared" si="156"/>
        <v>67+</v>
      </c>
    </row>
    <row r="696" spans="23:35">
      <c r="W696" s="50">
        <v>77.099999999999994</v>
      </c>
      <c r="X696" s="8">
        <f t="shared" si="146"/>
        <v>-80</v>
      </c>
      <c r="Y696" s="8" t="str">
        <f t="shared" si="147"/>
        <v>67+</v>
      </c>
      <c r="Z696" s="8">
        <f t="shared" si="145"/>
        <v>-78</v>
      </c>
      <c r="AA696" s="8" t="str">
        <f t="shared" si="148"/>
        <v>68+</v>
      </c>
      <c r="AB696" s="8" t="str">
        <f t="shared" si="149"/>
        <v>65+</v>
      </c>
      <c r="AC696" s="8" t="str">
        <f t="shared" si="150"/>
        <v>59+</v>
      </c>
      <c r="AD696" s="8" t="str">
        <f t="shared" si="151"/>
        <v>50+</v>
      </c>
      <c r="AE696" s="8" t="str">
        <f t="shared" si="152"/>
        <v>50+</v>
      </c>
      <c r="AF696" s="8" t="str">
        <f t="shared" si="153"/>
        <v>34+</v>
      </c>
      <c r="AG696" s="8" t="str">
        <f t="shared" si="154"/>
        <v>34+</v>
      </c>
      <c r="AH696" s="8">
        <f t="shared" si="155"/>
        <v>-80</v>
      </c>
      <c r="AI696" s="8" t="str">
        <f t="shared" si="156"/>
        <v>67+</v>
      </c>
    </row>
    <row r="697" spans="23:35">
      <c r="W697" s="49">
        <v>77.2</v>
      </c>
      <c r="X697" s="8">
        <f t="shared" si="146"/>
        <v>-80</v>
      </c>
      <c r="Y697" s="8" t="str">
        <f t="shared" si="147"/>
        <v>67+</v>
      </c>
      <c r="Z697" s="8">
        <f t="shared" si="145"/>
        <v>-78</v>
      </c>
      <c r="AA697" s="8" t="str">
        <f t="shared" si="148"/>
        <v>68+</v>
      </c>
      <c r="AB697" s="8" t="str">
        <f t="shared" si="149"/>
        <v>65+</v>
      </c>
      <c r="AC697" s="8" t="str">
        <f t="shared" si="150"/>
        <v>59+</v>
      </c>
      <c r="AD697" s="8" t="str">
        <f t="shared" si="151"/>
        <v>50+</v>
      </c>
      <c r="AE697" s="8" t="str">
        <f t="shared" si="152"/>
        <v>50+</v>
      </c>
      <c r="AF697" s="8" t="str">
        <f t="shared" si="153"/>
        <v>34+</v>
      </c>
      <c r="AG697" s="8" t="str">
        <f t="shared" si="154"/>
        <v>34+</v>
      </c>
      <c r="AH697" s="8">
        <f t="shared" si="155"/>
        <v>-80</v>
      </c>
      <c r="AI697" s="8" t="str">
        <f t="shared" si="156"/>
        <v>67+</v>
      </c>
    </row>
    <row r="698" spans="23:35">
      <c r="W698" s="50">
        <v>77.3</v>
      </c>
      <c r="X698" s="8">
        <f t="shared" si="146"/>
        <v>-80</v>
      </c>
      <c r="Y698" s="8" t="str">
        <f t="shared" si="147"/>
        <v>67+</v>
      </c>
      <c r="Z698" s="8">
        <f t="shared" si="145"/>
        <v>-78</v>
      </c>
      <c r="AA698" s="8" t="str">
        <f t="shared" si="148"/>
        <v>68+</v>
      </c>
      <c r="AB698" s="8" t="str">
        <f t="shared" si="149"/>
        <v>65+</v>
      </c>
      <c r="AC698" s="8" t="str">
        <f t="shared" si="150"/>
        <v>59+</v>
      </c>
      <c r="AD698" s="8" t="str">
        <f t="shared" si="151"/>
        <v>50+</v>
      </c>
      <c r="AE698" s="8" t="str">
        <f t="shared" si="152"/>
        <v>50+</v>
      </c>
      <c r="AF698" s="8" t="str">
        <f t="shared" si="153"/>
        <v>34+</v>
      </c>
      <c r="AG698" s="8" t="str">
        <f t="shared" si="154"/>
        <v>34+</v>
      </c>
      <c r="AH698" s="8">
        <f t="shared" si="155"/>
        <v>-80</v>
      </c>
      <c r="AI698" s="8" t="str">
        <f t="shared" si="156"/>
        <v>67+</v>
      </c>
    </row>
    <row r="699" spans="23:35">
      <c r="W699" s="49">
        <v>77.400000000000006</v>
      </c>
      <c r="X699" s="8">
        <f t="shared" si="146"/>
        <v>-80</v>
      </c>
      <c r="Y699" s="8" t="str">
        <f t="shared" si="147"/>
        <v>67+</v>
      </c>
      <c r="Z699" s="8">
        <f t="shared" si="145"/>
        <v>-78</v>
      </c>
      <c r="AA699" s="8" t="str">
        <f t="shared" si="148"/>
        <v>68+</v>
      </c>
      <c r="AB699" s="8" t="str">
        <f t="shared" si="149"/>
        <v>65+</v>
      </c>
      <c r="AC699" s="8" t="str">
        <f t="shared" si="150"/>
        <v>59+</v>
      </c>
      <c r="AD699" s="8" t="str">
        <f t="shared" si="151"/>
        <v>50+</v>
      </c>
      <c r="AE699" s="8" t="str">
        <f t="shared" si="152"/>
        <v>50+</v>
      </c>
      <c r="AF699" s="8" t="str">
        <f t="shared" si="153"/>
        <v>34+</v>
      </c>
      <c r="AG699" s="8" t="str">
        <f t="shared" si="154"/>
        <v>34+</v>
      </c>
      <c r="AH699" s="8">
        <f t="shared" si="155"/>
        <v>-80</v>
      </c>
      <c r="AI699" s="8" t="str">
        <f t="shared" si="156"/>
        <v>67+</v>
      </c>
    </row>
    <row r="700" spans="23:35">
      <c r="W700" s="50">
        <v>77.5</v>
      </c>
      <c r="X700" s="8">
        <f t="shared" si="146"/>
        <v>-80</v>
      </c>
      <c r="Y700" s="8" t="str">
        <f t="shared" si="147"/>
        <v>67+</v>
      </c>
      <c r="Z700" s="8">
        <f t="shared" si="145"/>
        <v>-78</v>
      </c>
      <c r="AA700" s="8" t="str">
        <f t="shared" si="148"/>
        <v>68+</v>
      </c>
      <c r="AB700" s="8" t="str">
        <f t="shared" si="149"/>
        <v>65+</v>
      </c>
      <c r="AC700" s="8" t="str">
        <f t="shared" si="150"/>
        <v>59+</v>
      </c>
      <c r="AD700" s="8" t="str">
        <f t="shared" si="151"/>
        <v>50+</v>
      </c>
      <c r="AE700" s="8" t="str">
        <f t="shared" si="152"/>
        <v>50+</v>
      </c>
      <c r="AF700" s="8" t="str">
        <f t="shared" si="153"/>
        <v>34+</v>
      </c>
      <c r="AG700" s="8" t="str">
        <f t="shared" si="154"/>
        <v>34+</v>
      </c>
      <c r="AH700" s="8">
        <f t="shared" si="155"/>
        <v>-80</v>
      </c>
      <c r="AI700" s="8" t="str">
        <f t="shared" si="156"/>
        <v>67+</v>
      </c>
    </row>
    <row r="701" spans="23:35">
      <c r="W701" s="49">
        <v>77.599999999999994</v>
      </c>
      <c r="X701" s="8">
        <f t="shared" si="146"/>
        <v>-80</v>
      </c>
      <c r="Y701" s="8" t="str">
        <f t="shared" si="147"/>
        <v>67+</v>
      </c>
      <c r="Z701" s="8">
        <f t="shared" si="145"/>
        <v>-78</v>
      </c>
      <c r="AA701" s="8" t="str">
        <f t="shared" si="148"/>
        <v>68+</v>
      </c>
      <c r="AB701" s="8" t="str">
        <f t="shared" si="149"/>
        <v>65+</v>
      </c>
      <c r="AC701" s="8" t="str">
        <f t="shared" si="150"/>
        <v>59+</v>
      </c>
      <c r="AD701" s="8" t="str">
        <f t="shared" si="151"/>
        <v>50+</v>
      </c>
      <c r="AE701" s="8" t="str">
        <f t="shared" si="152"/>
        <v>50+</v>
      </c>
      <c r="AF701" s="8" t="str">
        <f t="shared" si="153"/>
        <v>34+</v>
      </c>
      <c r="AG701" s="8" t="str">
        <f t="shared" si="154"/>
        <v>34+</v>
      </c>
      <c r="AH701" s="8">
        <f t="shared" si="155"/>
        <v>-80</v>
      </c>
      <c r="AI701" s="8" t="str">
        <f t="shared" si="156"/>
        <v>67+</v>
      </c>
    </row>
    <row r="702" spans="23:35">
      <c r="W702" s="50">
        <v>77.7</v>
      </c>
      <c r="X702" s="8">
        <f t="shared" si="146"/>
        <v>-80</v>
      </c>
      <c r="Y702" s="8" t="str">
        <f t="shared" si="147"/>
        <v>67+</v>
      </c>
      <c r="Z702" s="8">
        <f t="shared" si="145"/>
        <v>-78</v>
      </c>
      <c r="AA702" s="8" t="str">
        <f t="shared" si="148"/>
        <v>68+</v>
      </c>
      <c r="AB702" s="8" t="str">
        <f t="shared" si="149"/>
        <v>65+</v>
      </c>
      <c r="AC702" s="8" t="str">
        <f t="shared" si="150"/>
        <v>59+</v>
      </c>
      <c r="AD702" s="8" t="str">
        <f t="shared" si="151"/>
        <v>50+</v>
      </c>
      <c r="AE702" s="8" t="str">
        <f t="shared" si="152"/>
        <v>50+</v>
      </c>
      <c r="AF702" s="8" t="str">
        <f t="shared" si="153"/>
        <v>34+</v>
      </c>
      <c r="AG702" s="8" t="str">
        <f t="shared" si="154"/>
        <v>34+</v>
      </c>
      <c r="AH702" s="8">
        <f t="shared" si="155"/>
        <v>-80</v>
      </c>
      <c r="AI702" s="8" t="str">
        <f t="shared" si="156"/>
        <v>67+</v>
      </c>
    </row>
    <row r="703" spans="23:35">
      <c r="W703" s="49">
        <v>77.8</v>
      </c>
      <c r="X703" s="8">
        <f t="shared" si="146"/>
        <v>-80</v>
      </c>
      <c r="Y703" s="8" t="str">
        <f t="shared" si="147"/>
        <v>67+</v>
      </c>
      <c r="Z703" s="8">
        <f t="shared" si="145"/>
        <v>-78</v>
      </c>
      <c r="AA703" s="8" t="str">
        <f t="shared" si="148"/>
        <v>68+</v>
      </c>
      <c r="AB703" s="8" t="str">
        <f t="shared" si="149"/>
        <v>65+</v>
      </c>
      <c r="AC703" s="8" t="str">
        <f t="shared" si="150"/>
        <v>59+</v>
      </c>
      <c r="AD703" s="8" t="str">
        <f t="shared" si="151"/>
        <v>50+</v>
      </c>
      <c r="AE703" s="8" t="str">
        <f t="shared" si="152"/>
        <v>50+</v>
      </c>
      <c r="AF703" s="8" t="str">
        <f t="shared" si="153"/>
        <v>34+</v>
      </c>
      <c r="AG703" s="8" t="str">
        <f t="shared" si="154"/>
        <v>34+</v>
      </c>
      <c r="AH703" s="8">
        <f t="shared" si="155"/>
        <v>-80</v>
      </c>
      <c r="AI703" s="8" t="str">
        <f t="shared" si="156"/>
        <v>67+</v>
      </c>
    </row>
    <row r="704" spans="23:35">
      <c r="W704" s="50">
        <v>77.900000000000006</v>
      </c>
      <c r="X704" s="8">
        <f t="shared" si="146"/>
        <v>-80</v>
      </c>
      <c r="Y704" s="8" t="str">
        <f t="shared" si="147"/>
        <v>67+</v>
      </c>
      <c r="Z704" s="8">
        <f t="shared" si="145"/>
        <v>-78</v>
      </c>
      <c r="AA704" s="8" t="str">
        <f t="shared" si="148"/>
        <v>68+</v>
      </c>
      <c r="AB704" s="8" t="str">
        <f t="shared" si="149"/>
        <v>65+</v>
      </c>
      <c r="AC704" s="8" t="str">
        <f t="shared" si="150"/>
        <v>59+</v>
      </c>
      <c r="AD704" s="8" t="str">
        <f t="shared" si="151"/>
        <v>50+</v>
      </c>
      <c r="AE704" s="8" t="str">
        <f t="shared" si="152"/>
        <v>50+</v>
      </c>
      <c r="AF704" s="8" t="str">
        <f t="shared" si="153"/>
        <v>34+</v>
      </c>
      <c r="AG704" s="8" t="str">
        <f t="shared" si="154"/>
        <v>34+</v>
      </c>
      <c r="AH704" s="8">
        <f t="shared" si="155"/>
        <v>-80</v>
      </c>
      <c r="AI704" s="8" t="str">
        <f t="shared" si="156"/>
        <v>67+</v>
      </c>
    </row>
    <row r="705" spans="23:35">
      <c r="W705" s="49">
        <v>78</v>
      </c>
      <c r="X705" s="8">
        <f t="shared" si="146"/>
        <v>-80</v>
      </c>
      <c r="Y705" s="8" t="str">
        <f t="shared" si="147"/>
        <v>67+</v>
      </c>
      <c r="Z705" s="8" t="str">
        <f t="shared" si="145"/>
        <v>78+</v>
      </c>
      <c r="AA705" s="8" t="str">
        <f t="shared" si="148"/>
        <v>68+</v>
      </c>
      <c r="AB705" s="8" t="str">
        <f t="shared" si="149"/>
        <v>65+</v>
      </c>
      <c r="AC705" s="8" t="str">
        <f t="shared" si="150"/>
        <v>59+</v>
      </c>
      <c r="AD705" s="8" t="str">
        <f t="shared" si="151"/>
        <v>50+</v>
      </c>
      <c r="AE705" s="8" t="str">
        <f t="shared" si="152"/>
        <v>50+</v>
      </c>
      <c r="AF705" s="8" t="str">
        <f t="shared" si="153"/>
        <v>34+</v>
      </c>
      <c r="AG705" s="8" t="str">
        <f t="shared" si="154"/>
        <v>34+</v>
      </c>
      <c r="AH705" s="8">
        <f t="shared" si="155"/>
        <v>-80</v>
      </c>
      <c r="AI705" s="8" t="str">
        <f t="shared" si="156"/>
        <v>67+</v>
      </c>
    </row>
    <row r="706" spans="23:35">
      <c r="W706" s="50">
        <v>78.099999999999994</v>
      </c>
      <c r="X706" s="8">
        <f t="shared" si="146"/>
        <v>-80</v>
      </c>
      <c r="Y706" s="8" t="str">
        <f t="shared" si="147"/>
        <v>67+</v>
      </c>
      <c r="Z706" s="8" t="str">
        <f t="shared" si="145"/>
        <v>78+</v>
      </c>
      <c r="AA706" s="8" t="str">
        <f t="shared" si="148"/>
        <v>68+</v>
      </c>
      <c r="AB706" s="8" t="str">
        <f t="shared" si="149"/>
        <v>65+</v>
      </c>
      <c r="AC706" s="8" t="str">
        <f t="shared" si="150"/>
        <v>59+</v>
      </c>
      <c r="AD706" s="8" t="str">
        <f t="shared" si="151"/>
        <v>50+</v>
      </c>
      <c r="AE706" s="8" t="str">
        <f t="shared" si="152"/>
        <v>50+</v>
      </c>
      <c r="AF706" s="8" t="str">
        <f t="shared" si="153"/>
        <v>34+</v>
      </c>
      <c r="AG706" s="8" t="str">
        <f t="shared" si="154"/>
        <v>34+</v>
      </c>
      <c r="AH706" s="8">
        <f t="shared" si="155"/>
        <v>-80</v>
      </c>
      <c r="AI706" s="8" t="str">
        <f t="shared" si="156"/>
        <v>67+</v>
      </c>
    </row>
    <row r="707" spans="23:35">
      <c r="W707" s="49">
        <v>78.2</v>
      </c>
      <c r="X707" s="8">
        <f t="shared" si="146"/>
        <v>-80</v>
      </c>
      <c r="Y707" s="8" t="str">
        <f t="shared" si="147"/>
        <v>67+</v>
      </c>
      <c r="Z707" s="8" t="str">
        <f t="shared" si="145"/>
        <v>78+</v>
      </c>
      <c r="AA707" s="8" t="str">
        <f t="shared" si="148"/>
        <v>68+</v>
      </c>
      <c r="AB707" s="8" t="str">
        <f t="shared" si="149"/>
        <v>65+</v>
      </c>
      <c r="AC707" s="8" t="str">
        <f t="shared" si="150"/>
        <v>59+</v>
      </c>
      <c r="AD707" s="8" t="str">
        <f t="shared" si="151"/>
        <v>50+</v>
      </c>
      <c r="AE707" s="8" t="str">
        <f t="shared" si="152"/>
        <v>50+</v>
      </c>
      <c r="AF707" s="8" t="str">
        <f t="shared" si="153"/>
        <v>34+</v>
      </c>
      <c r="AG707" s="8" t="str">
        <f t="shared" si="154"/>
        <v>34+</v>
      </c>
      <c r="AH707" s="8">
        <f t="shared" si="155"/>
        <v>-80</v>
      </c>
      <c r="AI707" s="8" t="str">
        <f t="shared" si="156"/>
        <v>67+</v>
      </c>
    </row>
    <row r="708" spans="23:35">
      <c r="W708" s="50">
        <v>78.3</v>
      </c>
      <c r="X708" s="8">
        <f t="shared" si="146"/>
        <v>-80</v>
      </c>
      <c r="Y708" s="8" t="str">
        <f t="shared" si="147"/>
        <v>67+</v>
      </c>
      <c r="Z708" s="8" t="str">
        <f t="shared" si="145"/>
        <v>78+</v>
      </c>
      <c r="AA708" s="8" t="str">
        <f t="shared" si="148"/>
        <v>68+</v>
      </c>
      <c r="AB708" s="8" t="str">
        <f t="shared" si="149"/>
        <v>65+</v>
      </c>
      <c r="AC708" s="8" t="str">
        <f t="shared" si="150"/>
        <v>59+</v>
      </c>
      <c r="AD708" s="8" t="str">
        <f t="shared" si="151"/>
        <v>50+</v>
      </c>
      <c r="AE708" s="8" t="str">
        <f t="shared" si="152"/>
        <v>50+</v>
      </c>
      <c r="AF708" s="8" t="str">
        <f t="shared" si="153"/>
        <v>34+</v>
      </c>
      <c r="AG708" s="8" t="str">
        <f t="shared" si="154"/>
        <v>34+</v>
      </c>
      <c r="AH708" s="8">
        <f t="shared" si="155"/>
        <v>-80</v>
      </c>
      <c r="AI708" s="8" t="str">
        <f t="shared" si="156"/>
        <v>67+</v>
      </c>
    </row>
    <row r="709" spans="23:35">
      <c r="W709" s="49">
        <v>78.400000000000006</v>
      </c>
      <c r="X709" s="8">
        <f t="shared" si="146"/>
        <v>-80</v>
      </c>
      <c r="Y709" s="8" t="str">
        <f t="shared" si="147"/>
        <v>67+</v>
      </c>
      <c r="Z709" s="8" t="str">
        <f t="shared" si="145"/>
        <v>78+</v>
      </c>
      <c r="AA709" s="8" t="str">
        <f t="shared" si="148"/>
        <v>68+</v>
      </c>
      <c r="AB709" s="8" t="str">
        <f t="shared" si="149"/>
        <v>65+</v>
      </c>
      <c r="AC709" s="8" t="str">
        <f t="shared" si="150"/>
        <v>59+</v>
      </c>
      <c r="AD709" s="8" t="str">
        <f t="shared" si="151"/>
        <v>50+</v>
      </c>
      <c r="AE709" s="8" t="str">
        <f t="shared" si="152"/>
        <v>50+</v>
      </c>
      <c r="AF709" s="8" t="str">
        <f t="shared" si="153"/>
        <v>34+</v>
      </c>
      <c r="AG709" s="8" t="str">
        <f t="shared" si="154"/>
        <v>34+</v>
      </c>
      <c r="AH709" s="8">
        <f t="shared" si="155"/>
        <v>-80</v>
      </c>
      <c r="AI709" s="8" t="str">
        <f t="shared" si="156"/>
        <v>67+</v>
      </c>
    </row>
    <row r="710" spans="23:35">
      <c r="W710" s="49">
        <v>78.5</v>
      </c>
      <c r="X710" s="8">
        <f t="shared" si="146"/>
        <v>-80</v>
      </c>
      <c r="Y710" s="8" t="str">
        <f t="shared" si="147"/>
        <v>67+</v>
      </c>
      <c r="Z710" s="8" t="str">
        <f t="shared" si="145"/>
        <v>78+</v>
      </c>
      <c r="AA710" s="8" t="str">
        <f t="shared" si="148"/>
        <v>68+</v>
      </c>
      <c r="AB710" s="8" t="str">
        <f t="shared" si="149"/>
        <v>65+</v>
      </c>
      <c r="AC710" s="8" t="str">
        <f t="shared" si="150"/>
        <v>59+</v>
      </c>
      <c r="AD710" s="8" t="str">
        <f t="shared" si="151"/>
        <v>50+</v>
      </c>
      <c r="AE710" s="8" t="str">
        <f t="shared" si="152"/>
        <v>50+</v>
      </c>
      <c r="AF710" s="8" t="str">
        <f t="shared" si="153"/>
        <v>34+</v>
      </c>
      <c r="AG710" s="8" t="str">
        <f t="shared" si="154"/>
        <v>34+</v>
      </c>
      <c r="AH710" s="8">
        <f t="shared" si="155"/>
        <v>-80</v>
      </c>
      <c r="AI710" s="8" t="str">
        <f t="shared" si="156"/>
        <v>67+</v>
      </c>
    </row>
    <row r="711" spans="23:35">
      <c r="W711" s="49">
        <v>78.599999999999994</v>
      </c>
      <c r="X711" s="8">
        <f t="shared" si="146"/>
        <v>-80</v>
      </c>
      <c r="Y711" s="8" t="str">
        <f t="shared" si="147"/>
        <v>67+</v>
      </c>
      <c r="Z711" s="8" t="str">
        <f t="shared" si="145"/>
        <v>78+</v>
      </c>
      <c r="AA711" s="8" t="str">
        <f t="shared" si="148"/>
        <v>68+</v>
      </c>
      <c r="AB711" s="8" t="str">
        <f t="shared" si="149"/>
        <v>65+</v>
      </c>
      <c r="AC711" s="8" t="str">
        <f t="shared" si="150"/>
        <v>59+</v>
      </c>
      <c r="AD711" s="8" t="str">
        <f t="shared" si="151"/>
        <v>50+</v>
      </c>
      <c r="AE711" s="8" t="str">
        <f t="shared" si="152"/>
        <v>50+</v>
      </c>
      <c r="AF711" s="8" t="str">
        <f t="shared" si="153"/>
        <v>34+</v>
      </c>
      <c r="AG711" s="8" t="str">
        <f t="shared" si="154"/>
        <v>34+</v>
      </c>
      <c r="AH711" s="8">
        <f t="shared" si="155"/>
        <v>-80</v>
      </c>
      <c r="AI711" s="8" t="str">
        <f t="shared" si="156"/>
        <v>67+</v>
      </c>
    </row>
    <row r="712" spans="23:35">
      <c r="W712" s="49">
        <v>78.7</v>
      </c>
      <c r="X712" s="8">
        <f t="shared" si="146"/>
        <v>-80</v>
      </c>
      <c r="Y712" s="8" t="str">
        <f t="shared" si="147"/>
        <v>67+</v>
      </c>
      <c r="Z712" s="8" t="str">
        <f t="shared" si="145"/>
        <v>78+</v>
      </c>
      <c r="AA712" s="8" t="str">
        <f t="shared" si="148"/>
        <v>68+</v>
      </c>
      <c r="AB712" s="8" t="str">
        <f t="shared" si="149"/>
        <v>65+</v>
      </c>
      <c r="AC712" s="8" t="str">
        <f t="shared" si="150"/>
        <v>59+</v>
      </c>
      <c r="AD712" s="8" t="str">
        <f t="shared" si="151"/>
        <v>50+</v>
      </c>
      <c r="AE712" s="8" t="str">
        <f t="shared" si="152"/>
        <v>50+</v>
      </c>
      <c r="AF712" s="8" t="str">
        <f t="shared" si="153"/>
        <v>34+</v>
      </c>
      <c r="AG712" s="8" t="str">
        <f t="shared" si="154"/>
        <v>34+</v>
      </c>
      <c r="AH712" s="8">
        <f t="shared" si="155"/>
        <v>-80</v>
      </c>
      <c r="AI712" s="8" t="str">
        <f t="shared" si="156"/>
        <v>67+</v>
      </c>
    </row>
    <row r="713" spans="23:35">
      <c r="W713" s="49">
        <v>78.8</v>
      </c>
      <c r="X713" s="8">
        <f t="shared" si="146"/>
        <v>-80</v>
      </c>
      <c r="Y713" s="8" t="str">
        <f t="shared" si="147"/>
        <v>67+</v>
      </c>
      <c r="Z713" s="8" t="str">
        <f t="shared" si="145"/>
        <v>78+</v>
      </c>
      <c r="AA713" s="8" t="str">
        <f t="shared" si="148"/>
        <v>68+</v>
      </c>
      <c r="AB713" s="8" t="str">
        <f t="shared" si="149"/>
        <v>65+</v>
      </c>
      <c r="AC713" s="8" t="str">
        <f t="shared" si="150"/>
        <v>59+</v>
      </c>
      <c r="AD713" s="8" t="str">
        <f t="shared" si="151"/>
        <v>50+</v>
      </c>
      <c r="AE713" s="8" t="str">
        <f t="shared" si="152"/>
        <v>50+</v>
      </c>
      <c r="AF713" s="8" t="str">
        <f t="shared" si="153"/>
        <v>34+</v>
      </c>
      <c r="AG713" s="8" t="str">
        <f t="shared" si="154"/>
        <v>34+</v>
      </c>
      <c r="AH713" s="8">
        <f t="shared" si="155"/>
        <v>-80</v>
      </c>
      <c r="AI713" s="8" t="str">
        <f t="shared" si="156"/>
        <v>67+</v>
      </c>
    </row>
    <row r="714" spans="23:35">
      <c r="W714" s="49">
        <v>78.900000000000006</v>
      </c>
      <c r="X714" s="8">
        <f t="shared" si="146"/>
        <v>-80</v>
      </c>
      <c r="Y714" s="8" t="str">
        <f t="shared" si="147"/>
        <v>67+</v>
      </c>
      <c r="Z714" s="8" t="str">
        <f t="shared" si="145"/>
        <v>78+</v>
      </c>
      <c r="AA714" s="8" t="str">
        <f t="shared" si="148"/>
        <v>68+</v>
      </c>
      <c r="AB714" s="8" t="str">
        <f t="shared" si="149"/>
        <v>65+</v>
      </c>
      <c r="AC714" s="8" t="str">
        <f t="shared" si="150"/>
        <v>59+</v>
      </c>
      <c r="AD714" s="8" t="str">
        <f t="shared" si="151"/>
        <v>50+</v>
      </c>
      <c r="AE714" s="8" t="str">
        <f t="shared" si="152"/>
        <v>50+</v>
      </c>
      <c r="AF714" s="8" t="str">
        <f t="shared" si="153"/>
        <v>34+</v>
      </c>
      <c r="AG714" s="8" t="str">
        <f t="shared" si="154"/>
        <v>34+</v>
      </c>
      <c r="AH714" s="8">
        <f t="shared" si="155"/>
        <v>-80</v>
      </c>
      <c r="AI714" s="8" t="str">
        <f t="shared" si="156"/>
        <v>67+</v>
      </c>
    </row>
    <row r="715" spans="23:35">
      <c r="W715" s="49">
        <v>79</v>
      </c>
      <c r="X715" s="8">
        <f t="shared" si="146"/>
        <v>-80</v>
      </c>
      <c r="Y715" s="8" t="str">
        <f t="shared" si="147"/>
        <v>67+</v>
      </c>
      <c r="Z715" s="8" t="str">
        <f t="shared" si="145"/>
        <v>78+</v>
      </c>
      <c r="AA715" s="8" t="str">
        <f t="shared" si="148"/>
        <v>68+</v>
      </c>
      <c r="AB715" s="8" t="str">
        <f t="shared" si="149"/>
        <v>65+</v>
      </c>
      <c r="AC715" s="8" t="str">
        <f t="shared" si="150"/>
        <v>59+</v>
      </c>
      <c r="AD715" s="8" t="str">
        <f t="shared" si="151"/>
        <v>50+</v>
      </c>
      <c r="AE715" s="8" t="str">
        <f t="shared" si="152"/>
        <v>50+</v>
      </c>
      <c r="AF715" s="8" t="str">
        <f t="shared" si="153"/>
        <v>34+</v>
      </c>
      <c r="AG715" s="8" t="str">
        <f t="shared" si="154"/>
        <v>34+</v>
      </c>
      <c r="AH715" s="8">
        <f t="shared" si="155"/>
        <v>-80</v>
      </c>
      <c r="AI715" s="8" t="str">
        <f t="shared" si="156"/>
        <v>67+</v>
      </c>
    </row>
    <row r="716" spans="23:35">
      <c r="W716" s="49">
        <v>79.099999999999994</v>
      </c>
      <c r="X716" s="8">
        <f t="shared" si="146"/>
        <v>-80</v>
      </c>
      <c r="Y716" s="8" t="str">
        <f t="shared" si="147"/>
        <v>67+</v>
      </c>
      <c r="Z716" s="8" t="str">
        <f t="shared" si="145"/>
        <v>78+</v>
      </c>
      <c r="AA716" s="8" t="str">
        <f t="shared" si="148"/>
        <v>68+</v>
      </c>
      <c r="AB716" s="8" t="str">
        <f t="shared" si="149"/>
        <v>65+</v>
      </c>
      <c r="AC716" s="8" t="str">
        <f t="shared" si="150"/>
        <v>59+</v>
      </c>
      <c r="AD716" s="8" t="str">
        <f t="shared" si="151"/>
        <v>50+</v>
      </c>
      <c r="AE716" s="8" t="str">
        <f t="shared" si="152"/>
        <v>50+</v>
      </c>
      <c r="AF716" s="8" t="str">
        <f t="shared" si="153"/>
        <v>34+</v>
      </c>
      <c r="AG716" s="8" t="str">
        <f t="shared" si="154"/>
        <v>34+</v>
      </c>
      <c r="AH716" s="8">
        <f t="shared" si="155"/>
        <v>-80</v>
      </c>
      <c r="AI716" s="8" t="str">
        <f t="shared" si="156"/>
        <v>67+</v>
      </c>
    </row>
    <row r="717" spans="23:35">
      <c r="W717" s="49">
        <v>79.2</v>
      </c>
      <c r="X717" s="8">
        <f t="shared" si="146"/>
        <v>-80</v>
      </c>
      <c r="Y717" s="8" t="str">
        <f t="shared" si="147"/>
        <v>67+</v>
      </c>
      <c r="Z717" s="8" t="str">
        <f t="shared" si="145"/>
        <v>78+</v>
      </c>
      <c r="AA717" s="8" t="str">
        <f t="shared" si="148"/>
        <v>68+</v>
      </c>
      <c r="AB717" s="8" t="str">
        <f t="shared" si="149"/>
        <v>65+</v>
      </c>
      <c r="AC717" s="8" t="str">
        <f t="shared" si="150"/>
        <v>59+</v>
      </c>
      <c r="AD717" s="8" t="str">
        <f t="shared" si="151"/>
        <v>50+</v>
      </c>
      <c r="AE717" s="8" t="str">
        <f t="shared" si="152"/>
        <v>50+</v>
      </c>
      <c r="AF717" s="8" t="str">
        <f t="shared" si="153"/>
        <v>34+</v>
      </c>
      <c r="AG717" s="8" t="str">
        <f t="shared" si="154"/>
        <v>34+</v>
      </c>
      <c r="AH717" s="8">
        <f t="shared" si="155"/>
        <v>-80</v>
      </c>
      <c r="AI717" s="8" t="str">
        <f t="shared" si="156"/>
        <v>67+</v>
      </c>
    </row>
    <row r="718" spans="23:35">
      <c r="W718" s="49">
        <v>79.3</v>
      </c>
      <c r="X718" s="8">
        <f t="shared" si="146"/>
        <v>-80</v>
      </c>
      <c r="Y718" s="8" t="str">
        <f t="shared" si="147"/>
        <v>67+</v>
      </c>
      <c r="Z718" s="8" t="str">
        <f t="shared" si="145"/>
        <v>78+</v>
      </c>
      <c r="AA718" s="8" t="str">
        <f t="shared" si="148"/>
        <v>68+</v>
      </c>
      <c r="AB718" s="8" t="str">
        <f t="shared" si="149"/>
        <v>65+</v>
      </c>
      <c r="AC718" s="8" t="str">
        <f t="shared" si="150"/>
        <v>59+</v>
      </c>
      <c r="AD718" s="8" t="str">
        <f t="shared" si="151"/>
        <v>50+</v>
      </c>
      <c r="AE718" s="8" t="str">
        <f t="shared" si="152"/>
        <v>50+</v>
      </c>
      <c r="AF718" s="8" t="str">
        <f t="shared" si="153"/>
        <v>34+</v>
      </c>
      <c r="AG718" s="8" t="str">
        <f t="shared" si="154"/>
        <v>34+</v>
      </c>
      <c r="AH718" s="8">
        <f t="shared" si="155"/>
        <v>-80</v>
      </c>
      <c r="AI718" s="8" t="str">
        <f t="shared" si="156"/>
        <v>67+</v>
      </c>
    </row>
    <row r="719" spans="23:35">
      <c r="W719" s="49">
        <v>79.400000000000006</v>
      </c>
      <c r="X719" s="8">
        <f t="shared" si="146"/>
        <v>-80</v>
      </c>
      <c r="Y719" s="8" t="str">
        <f t="shared" si="147"/>
        <v>67+</v>
      </c>
      <c r="Z719" s="8" t="str">
        <f t="shared" si="145"/>
        <v>78+</v>
      </c>
      <c r="AA719" s="8" t="str">
        <f t="shared" si="148"/>
        <v>68+</v>
      </c>
      <c r="AB719" s="8" t="str">
        <f t="shared" si="149"/>
        <v>65+</v>
      </c>
      <c r="AC719" s="8" t="str">
        <f t="shared" si="150"/>
        <v>59+</v>
      </c>
      <c r="AD719" s="8" t="str">
        <f t="shared" si="151"/>
        <v>50+</v>
      </c>
      <c r="AE719" s="8" t="str">
        <f t="shared" si="152"/>
        <v>50+</v>
      </c>
      <c r="AF719" s="8" t="str">
        <f t="shared" si="153"/>
        <v>34+</v>
      </c>
      <c r="AG719" s="8" t="str">
        <f t="shared" si="154"/>
        <v>34+</v>
      </c>
      <c r="AH719" s="8">
        <f t="shared" si="155"/>
        <v>-80</v>
      </c>
      <c r="AI719" s="8" t="str">
        <f t="shared" si="156"/>
        <v>67+</v>
      </c>
    </row>
    <row r="720" spans="23:35">
      <c r="W720" s="49">
        <v>79.5</v>
      </c>
      <c r="X720" s="8">
        <f t="shared" si="146"/>
        <v>-80</v>
      </c>
      <c r="Y720" s="8" t="str">
        <f t="shared" si="147"/>
        <v>67+</v>
      </c>
      <c r="Z720" s="8" t="str">
        <f t="shared" si="145"/>
        <v>78+</v>
      </c>
      <c r="AA720" s="8" t="str">
        <f t="shared" si="148"/>
        <v>68+</v>
      </c>
      <c r="AB720" s="8" t="str">
        <f t="shared" si="149"/>
        <v>65+</v>
      </c>
      <c r="AC720" s="8" t="str">
        <f t="shared" si="150"/>
        <v>59+</v>
      </c>
      <c r="AD720" s="8" t="str">
        <f t="shared" si="151"/>
        <v>50+</v>
      </c>
      <c r="AE720" s="8" t="str">
        <f t="shared" si="152"/>
        <v>50+</v>
      </c>
      <c r="AF720" s="8" t="str">
        <f t="shared" si="153"/>
        <v>34+</v>
      </c>
      <c r="AG720" s="8" t="str">
        <f t="shared" si="154"/>
        <v>34+</v>
      </c>
      <c r="AH720" s="8">
        <f t="shared" si="155"/>
        <v>-80</v>
      </c>
      <c r="AI720" s="8" t="str">
        <f t="shared" si="156"/>
        <v>67+</v>
      </c>
    </row>
    <row r="721" spans="23:35">
      <c r="W721" s="49">
        <v>79.599999999999994</v>
      </c>
      <c r="X721" s="8">
        <f t="shared" si="146"/>
        <v>-80</v>
      </c>
      <c r="Y721" s="8" t="str">
        <f t="shared" si="147"/>
        <v>67+</v>
      </c>
      <c r="Z721" s="8" t="str">
        <f t="shared" si="145"/>
        <v>78+</v>
      </c>
      <c r="AA721" s="8" t="str">
        <f t="shared" si="148"/>
        <v>68+</v>
      </c>
      <c r="AB721" s="8" t="str">
        <f t="shared" si="149"/>
        <v>65+</v>
      </c>
      <c r="AC721" s="8" t="str">
        <f t="shared" si="150"/>
        <v>59+</v>
      </c>
      <c r="AD721" s="8" t="str">
        <f t="shared" si="151"/>
        <v>50+</v>
      </c>
      <c r="AE721" s="8" t="str">
        <f t="shared" si="152"/>
        <v>50+</v>
      </c>
      <c r="AF721" s="8" t="str">
        <f t="shared" si="153"/>
        <v>34+</v>
      </c>
      <c r="AG721" s="8" t="str">
        <f t="shared" si="154"/>
        <v>34+</v>
      </c>
      <c r="AH721" s="8">
        <f t="shared" si="155"/>
        <v>-80</v>
      </c>
      <c r="AI721" s="8" t="str">
        <f t="shared" si="156"/>
        <v>67+</v>
      </c>
    </row>
    <row r="722" spans="23:35">
      <c r="W722" s="49">
        <v>79.7</v>
      </c>
      <c r="X722" s="8">
        <f t="shared" si="146"/>
        <v>-80</v>
      </c>
      <c r="Y722" s="8" t="str">
        <f t="shared" si="147"/>
        <v>67+</v>
      </c>
      <c r="Z722" s="8" t="str">
        <f t="shared" si="145"/>
        <v>78+</v>
      </c>
      <c r="AA722" s="8" t="str">
        <f t="shared" si="148"/>
        <v>68+</v>
      </c>
      <c r="AB722" s="8" t="str">
        <f t="shared" si="149"/>
        <v>65+</v>
      </c>
      <c r="AC722" s="8" t="str">
        <f t="shared" si="150"/>
        <v>59+</v>
      </c>
      <c r="AD722" s="8" t="str">
        <f t="shared" si="151"/>
        <v>50+</v>
      </c>
      <c r="AE722" s="8" t="str">
        <f t="shared" si="152"/>
        <v>50+</v>
      </c>
      <c r="AF722" s="8" t="str">
        <f t="shared" si="153"/>
        <v>34+</v>
      </c>
      <c r="AG722" s="8" t="str">
        <f t="shared" si="154"/>
        <v>34+</v>
      </c>
      <c r="AH722" s="8">
        <f t="shared" si="155"/>
        <v>-80</v>
      </c>
      <c r="AI722" s="8" t="str">
        <f t="shared" si="156"/>
        <v>67+</v>
      </c>
    </row>
    <row r="723" spans="23:35">
      <c r="W723" s="49">
        <v>79.8</v>
      </c>
      <c r="X723" s="8">
        <f t="shared" si="146"/>
        <v>-80</v>
      </c>
      <c r="Y723" s="8" t="str">
        <f t="shared" si="147"/>
        <v>67+</v>
      </c>
      <c r="Z723" s="8" t="str">
        <f t="shared" si="145"/>
        <v>78+</v>
      </c>
      <c r="AA723" s="8" t="str">
        <f t="shared" si="148"/>
        <v>68+</v>
      </c>
      <c r="AB723" s="8" t="str">
        <f t="shared" si="149"/>
        <v>65+</v>
      </c>
      <c r="AC723" s="8" t="str">
        <f t="shared" si="150"/>
        <v>59+</v>
      </c>
      <c r="AD723" s="8" t="str">
        <f t="shared" si="151"/>
        <v>50+</v>
      </c>
      <c r="AE723" s="8" t="str">
        <f t="shared" si="152"/>
        <v>50+</v>
      </c>
      <c r="AF723" s="8" t="str">
        <f t="shared" si="153"/>
        <v>34+</v>
      </c>
      <c r="AG723" s="8" t="str">
        <f t="shared" si="154"/>
        <v>34+</v>
      </c>
      <c r="AH723" s="8">
        <f t="shared" si="155"/>
        <v>-80</v>
      </c>
      <c r="AI723" s="8" t="str">
        <f t="shared" si="156"/>
        <v>67+</v>
      </c>
    </row>
    <row r="724" spans="23:35">
      <c r="W724" s="49">
        <v>79.900000000000006</v>
      </c>
      <c r="X724" s="8">
        <f t="shared" si="146"/>
        <v>-80</v>
      </c>
      <c r="Y724" s="8" t="str">
        <f t="shared" si="147"/>
        <v>67+</v>
      </c>
      <c r="Z724" s="8" t="str">
        <f t="shared" si="145"/>
        <v>78+</v>
      </c>
      <c r="AA724" s="8" t="str">
        <f t="shared" si="148"/>
        <v>68+</v>
      </c>
      <c r="AB724" s="8" t="str">
        <f t="shared" si="149"/>
        <v>65+</v>
      </c>
      <c r="AC724" s="8" t="str">
        <f t="shared" si="150"/>
        <v>59+</v>
      </c>
      <c r="AD724" s="8" t="str">
        <f t="shared" si="151"/>
        <v>50+</v>
      </c>
      <c r="AE724" s="8" t="str">
        <f t="shared" si="152"/>
        <v>50+</v>
      </c>
      <c r="AF724" s="8" t="str">
        <f t="shared" si="153"/>
        <v>34+</v>
      </c>
      <c r="AG724" s="8" t="str">
        <f t="shared" si="154"/>
        <v>34+</v>
      </c>
      <c r="AH724" s="8">
        <f t="shared" si="155"/>
        <v>-80</v>
      </c>
      <c r="AI724" s="8" t="str">
        <f t="shared" si="156"/>
        <v>67+</v>
      </c>
    </row>
    <row r="725" spans="23:35">
      <c r="W725" s="49">
        <v>80</v>
      </c>
      <c r="X725" s="8" t="str">
        <f t="shared" si="146"/>
        <v>80+</v>
      </c>
      <c r="Y725" s="8" t="str">
        <f t="shared" si="147"/>
        <v>67+</v>
      </c>
      <c r="Z725" s="8" t="str">
        <f t="shared" si="145"/>
        <v>78+</v>
      </c>
      <c r="AA725" s="8" t="str">
        <f t="shared" si="148"/>
        <v>68+</v>
      </c>
      <c r="AB725" s="8" t="str">
        <f t="shared" si="149"/>
        <v>65+</v>
      </c>
      <c r="AC725" s="8" t="str">
        <f t="shared" si="150"/>
        <v>59+</v>
      </c>
      <c r="AD725" s="8" t="str">
        <f t="shared" si="151"/>
        <v>50+</v>
      </c>
      <c r="AE725" s="8" t="str">
        <f t="shared" si="152"/>
        <v>50+</v>
      </c>
      <c r="AF725" s="8" t="str">
        <f t="shared" si="153"/>
        <v>34+</v>
      </c>
      <c r="AG725" s="8" t="str">
        <f t="shared" si="154"/>
        <v>34+</v>
      </c>
      <c r="AH725" s="8" t="str">
        <f t="shared" si="155"/>
        <v>80+</v>
      </c>
      <c r="AI725" s="8" t="str">
        <f t="shared" si="156"/>
        <v>67+</v>
      </c>
    </row>
    <row r="726" spans="23:35">
      <c r="W726" s="49">
        <v>80.099999999999994</v>
      </c>
      <c r="X726" s="8" t="str">
        <f t="shared" si="146"/>
        <v>80+</v>
      </c>
      <c r="Y726" s="8" t="str">
        <f t="shared" si="147"/>
        <v>67+</v>
      </c>
      <c r="Z726" s="8" t="str">
        <f t="shared" si="145"/>
        <v>78+</v>
      </c>
      <c r="AA726" s="8" t="str">
        <f t="shared" si="148"/>
        <v>68+</v>
      </c>
      <c r="AB726" s="8" t="str">
        <f t="shared" si="149"/>
        <v>65+</v>
      </c>
      <c r="AC726" s="8" t="str">
        <f t="shared" si="150"/>
        <v>59+</v>
      </c>
      <c r="AD726" s="8" t="str">
        <f t="shared" si="151"/>
        <v>50+</v>
      </c>
      <c r="AE726" s="8" t="str">
        <f t="shared" si="152"/>
        <v>50+</v>
      </c>
      <c r="AF726" s="8" t="str">
        <f t="shared" si="153"/>
        <v>34+</v>
      </c>
      <c r="AG726" s="8" t="str">
        <f t="shared" si="154"/>
        <v>34+</v>
      </c>
      <c r="AH726" s="8" t="str">
        <f t="shared" si="155"/>
        <v>80+</v>
      </c>
      <c r="AI726" s="8" t="str">
        <f t="shared" si="156"/>
        <v>67+</v>
      </c>
    </row>
    <row r="727" spans="23:35">
      <c r="W727" s="49">
        <v>80.2</v>
      </c>
      <c r="X727" s="8" t="str">
        <f t="shared" si="146"/>
        <v>80+</v>
      </c>
      <c r="Y727" s="8" t="str">
        <f t="shared" si="147"/>
        <v>67+</v>
      </c>
      <c r="Z727" s="8" t="str">
        <f t="shared" si="145"/>
        <v>78+</v>
      </c>
      <c r="AA727" s="8" t="str">
        <f t="shared" si="148"/>
        <v>68+</v>
      </c>
      <c r="AB727" s="8" t="str">
        <f t="shared" si="149"/>
        <v>65+</v>
      </c>
      <c r="AC727" s="8" t="str">
        <f t="shared" si="150"/>
        <v>59+</v>
      </c>
      <c r="AD727" s="8" t="str">
        <f t="shared" si="151"/>
        <v>50+</v>
      </c>
      <c r="AE727" s="8" t="str">
        <f t="shared" si="152"/>
        <v>50+</v>
      </c>
      <c r="AF727" s="8" t="str">
        <f t="shared" si="153"/>
        <v>34+</v>
      </c>
      <c r="AG727" s="8" t="str">
        <f t="shared" si="154"/>
        <v>34+</v>
      </c>
      <c r="AH727" s="8" t="str">
        <f t="shared" si="155"/>
        <v>80+</v>
      </c>
      <c r="AI727" s="8" t="str">
        <f t="shared" si="156"/>
        <v>67+</v>
      </c>
    </row>
    <row r="728" spans="23:35">
      <c r="W728" s="49">
        <v>80.3</v>
      </c>
      <c r="X728" s="8" t="str">
        <f t="shared" si="146"/>
        <v>80+</v>
      </c>
      <c r="Y728" s="8" t="str">
        <f t="shared" si="147"/>
        <v>67+</v>
      </c>
      <c r="Z728" s="8" t="str">
        <f t="shared" si="145"/>
        <v>78+</v>
      </c>
      <c r="AA728" s="8" t="str">
        <f t="shared" si="148"/>
        <v>68+</v>
      </c>
      <c r="AB728" s="8" t="str">
        <f t="shared" si="149"/>
        <v>65+</v>
      </c>
      <c r="AC728" s="8" t="str">
        <f t="shared" si="150"/>
        <v>59+</v>
      </c>
      <c r="AD728" s="8" t="str">
        <f t="shared" si="151"/>
        <v>50+</v>
      </c>
      <c r="AE728" s="8" t="str">
        <f t="shared" si="152"/>
        <v>50+</v>
      </c>
      <c r="AF728" s="8" t="str">
        <f t="shared" si="153"/>
        <v>34+</v>
      </c>
      <c r="AG728" s="8" t="str">
        <f t="shared" si="154"/>
        <v>34+</v>
      </c>
      <c r="AH728" s="8" t="str">
        <f t="shared" si="155"/>
        <v>80+</v>
      </c>
      <c r="AI728" s="8" t="str">
        <f t="shared" si="156"/>
        <v>67+</v>
      </c>
    </row>
    <row r="729" spans="23:35">
      <c r="W729" s="49">
        <v>80.400000000000006</v>
      </c>
      <c r="X729" s="8" t="str">
        <f t="shared" si="146"/>
        <v>80+</v>
      </c>
      <c r="Y729" s="8" t="str">
        <f t="shared" si="147"/>
        <v>67+</v>
      </c>
      <c r="Z729" s="8" t="str">
        <f t="shared" ref="Z729:Z792" si="157">IF($W729&lt;$W$5,$AI$5,IF($W729&lt;$X$5,$AJ$5,IF($W729&lt;$Y$5,$AK$5,IF($W729&lt;$Z$5,$AL$5,IF($W729&lt;$AA$5,$AM$5,IF($W729&lt;$AB$5,$AN$5,IF($W729&lt;$AC$5,$AO$5,IF($W729&lt;$AD$5,$AP$5,IF($W729&lt;$AE$5,$AQ$5,IF($W729&gt;=$AF$5,$AR$5))))))))))</f>
        <v>78+</v>
      </c>
      <c r="AA729" s="8" t="str">
        <f t="shared" si="148"/>
        <v>68+</v>
      </c>
      <c r="AB729" s="8" t="str">
        <f t="shared" si="149"/>
        <v>65+</v>
      </c>
      <c r="AC729" s="8" t="str">
        <f t="shared" si="150"/>
        <v>59+</v>
      </c>
      <c r="AD729" s="8" t="str">
        <f t="shared" si="151"/>
        <v>50+</v>
      </c>
      <c r="AE729" s="8" t="str">
        <f t="shared" si="152"/>
        <v>50+</v>
      </c>
      <c r="AF729" s="8" t="str">
        <f t="shared" si="153"/>
        <v>34+</v>
      </c>
      <c r="AG729" s="8" t="str">
        <f t="shared" si="154"/>
        <v>34+</v>
      </c>
      <c r="AH729" s="8" t="str">
        <f t="shared" si="155"/>
        <v>80+</v>
      </c>
      <c r="AI729" s="8" t="str">
        <f t="shared" si="156"/>
        <v>67+</v>
      </c>
    </row>
    <row r="730" spans="23:35">
      <c r="W730" s="49">
        <v>80.5</v>
      </c>
      <c r="X730" s="8" t="str">
        <f t="shared" si="146"/>
        <v>80+</v>
      </c>
      <c r="Y730" s="8" t="str">
        <f t="shared" si="147"/>
        <v>67+</v>
      </c>
      <c r="Z730" s="8" t="str">
        <f t="shared" si="157"/>
        <v>78+</v>
      </c>
      <c r="AA730" s="8" t="str">
        <f t="shared" si="148"/>
        <v>68+</v>
      </c>
      <c r="AB730" s="8" t="str">
        <f t="shared" si="149"/>
        <v>65+</v>
      </c>
      <c r="AC730" s="8" t="str">
        <f t="shared" si="150"/>
        <v>59+</v>
      </c>
      <c r="AD730" s="8" t="str">
        <f t="shared" si="151"/>
        <v>50+</v>
      </c>
      <c r="AE730" s="8" t="str">
        <f t="shared" si="152"/>
        <v>50+</v>
      </c>
      <c r="AF730" s="8" t="str">
        <f t="shared" si="153"/>
        <v>34+</v>
      </c>
      <c r="AG730" s="8" t="str">
        <f t="shared" si="154"/>
        <v>34+</v>
      </c>
      <c r="AH730" s="8" t="str">
        <f t="shared" si="155"/>
        <v>80+</v>
      </c>
      <c r="AI730" s="8" t="str">
        <f t="shared" si="156"/>
        <v>67+</v>
      </c>
    </row>
    <row r="731" spans="23:35">
      <c r="W731" s="49">
        <v>80.599999999999994</v>
      </c>
      <c r="X731" s="8" t="str">
        <f t="shared" ref="X731:X794" si="158">IF($W731&lt;$W$3,$AI$3,IF($W731&lt;$X$3,$AJ$3,IF($W731&lt;$Y$3,$AK$3,IF($W731&lt;$Z$3,$AL$3,IF($W731&lt;$AA$3,$AM$3,IF($W731&lt;$AB$3,$AN$3,IF($W731&lt;$AC$3,$AO$3,IF($W731&lt;$AD$3,$AP$3,IF($W731&lt;$AE$3,$AQ$3,IF($W731&gt;=$AF$3,$AR$3))))))))))</f>
        <v>80+</v>
      </c>
      <c r="Y731" s="8" t="str">
        <f t="shared" ref="Y731:Y794" si="159">IF($W731&lt;$W$4,$AI$4,IF($W731&lt;$X$4,$AJ$4,IF($W731&lt;$Y$4,$AK$4,IF($W731&lt;$Z$4,$AL$4,IF($W731&lt;$AA$4,$AM$4,IF($W731&lt;$AB$4,$AN$4,IF($W731&lt;$AC$4,$AO$4,IF($W731&lt;$AD$4,$AP$4,IF($W731&lt;$AE$4,$AQ$4,IF($W731&gt;=$AF$4,$AR$4))))))))))</f>
        <v>67+</v>
      </c>
      <c r="Z731" s="8" t="str">
        <f t="shared" si="157"/>
        <v>78+</v>
      </c>
      <c r="AA731" s="8" t="str">
        <f t="shared" ref="AA731:AA794" si="160">IF($W731&lt;$W$6,$AI$6,IF($W731&lt;$X$6,$AJ$6,IF($W731&lt;$Y$6,$AK$6,IF($W731&lt;$Z$6,$AL$6,IF($W731&lt;$AA$6,$AM$6,IF($W731&lt;$AB$6,$AN$6,IF($W731&lt;$AC$6,$AO$6,IF($W731&lt;$AD$6,$AP$6,IF($W731&lt;$AE$6,$AQ$6,IF($W731&gt;=$AF$6,$AR$6))))))))))</f>
        <v>68+</v>
      </c>
      <c r="AB731" s="8" t="str">
        <f t="shared" ref="AB731:AB794" si="161">IF($W731&lt;$W$7,$AI$7,IF($W731&lt;$X$7,$AJ$7,IF($W731&lt;$Y$7,$AK$7,IF($W731&lt;$Z$7,$AL$7,IF($W731&lt;$AA$7,$AM$7,IF($W731&lt;$AB$7,$AN$7,IF($W731&lt;$AC$7,$AO$7,IF($W731&lt;$AD$7,$AP$7,IF($W731&lt;$AE$7,$AQ$7,IF($W731&gt;=$AF$7,$AR$7))))))))))</f>
        <v>65+</v>
      </c>
      <c r="AC731" s="8" t="str">
        <f t="shared" ref="AC731:AC794" si="162">IF($W731&lt;$W$8,$AI$8,IF($W731&lt;$X$8,$AJ$8,IF($W731&lt;$Y$8,$AK$8,IF($W731&lt;$Z$8,$AL$8,IF($W731&lt;$AA$8,$AM$8,IF($W731&lt;$AB$8,$AN$8,IF($W731&lt;$AC$8,$AO$8,IF($W731&lt;$AD$8,$AP$8,IF($W731&lt;$AE$8,$AQ$8,IF($W731&gt;=$AF$8,$AR$8))))))))))</f>
        <v>59+</v>
      </c>
      <c r="AD731" s="8" t="str">
        <f t="shared" ref="AD731:AD794" si="163">IF($W731&lt;$W$9,$AI$9,IF($W731&lt;$X$9,$AJ$9,IF($W731&lt;$Y$9,$AK$9,IF($W731&lt;$Z$9,$AL$9,IF($W731&lt;$AA$9,$AM$9,IF($W731&lt;$AB$9,$AN$9,IF($W731&lt;$AC$9,$AO$9,IF($W731&lt;$AD$9,$AP$9,IF($W731&lt;$AE$9,$AQ$9,IF($W731&gt;=$AF$9,$AR$9))))))))))</f>
        <v>50+</v>
      </c>
      <c r="AE731" s="8" t="str">
        <f t="shared" ref="AE731:AE794" si="164">IF($W731&lt;$W$10,$AI$10,IF($W731&lt;$X$10,$AJ$10,IF($W731&lt;$Y$10,$AK$10,IF($W731&lt;$Z$10,$AL$10,IF($W731&lt;$AA$10,$AM$10,IF($W731&lt;$AB$10,$AN$10,IF($W731&lt;$AC$10,$AO$10,IF($W731&lt;$AD$10,$AP$10,IF($W731&lt;$AE$10,$AQ$10,IF($W731&gt;=$AF$10,$AR$10))))))))))</f>
        <v>50+</v>
      </c>
      <c r="AF731" s="8" t="str">
        <f t="shared" ref="AF731:AF794" si="165">IF($W731&lt;$W$11,$AI$11,IF($W731&lt;$X$11,$AJ$11,IF($W731&lt;$Y$11,$AK$11,IF($W731&lt;$Z$11,$AL$11,IF($W731&lt;$AA$11,$AM$11,IF($W731&lt;$AB$11,$AN$11,IF($W731&lt;$AC$11,$AO$11,IF($W731&lt;$AD$11,$AP$11,IF($W731&lt;$AE$11,$AQ$11,IF($W731&gt;=$AF$11,$AR$11))))))))))</f>
        <v>34+</v>
      </c>
      <c r="AG731" s="8" t="str">
        <f t="shared" ref="AG731:AG794" si="166">IF($W731&lt;$W$12,$AI$12,IF($W731&lt;$X$12,$AJ$12,IF($W731&lt;$Y$12,$AK$12,IF($W731&lt;$Z$12,$AL$12,IF($W731&lt;$AA$12,$AM$12,IF($W731&lt;$AB$12,$AN$12,IF($W731&lt;$AC$12,$AO$12,IF($W731&lt;$AD$12,$AP$12,IF($W731&lt;$AE$12,$AQ$12,IF($W731&gt;=$AF$12,$AR$12))))))))))</f>
        <v>34+</v>
      </c>
      <c r="AH731" s="8" t="str">
        <f t="shared" ref="AH731:AH794" si="167">IF($W731&lt;$W$13,$AI$13,IF($W731&lt;$X$13,$AJ$13,IF($W731&lt;$Y$13,$AK$13,IF($W731&lt;$Z$13,$AL$13,IF($W731&lt;$AA$13,$AM$13,IF($W731&lt;$AB$13,$AN$13,IF($W731&lt;$AC$13,$AO$13,IF($W731&lt;$AD$13,$AP$13,IF($W731&lt;$AE$13,$AQ$13,IF($W731&gt;=$AF$13,$AR$13))))))))))</f>
        <v>80+</v>
      </c>
      <c r="AI731" s="8" t="str">
        <f t="shared" ref="AI731:AI794" si="168">IF($W731&lt;$W$14,$AI$14,IF($W731&lt;$X$14,$AJ$14,IF($W731&lt;$Y$14,$AK$14,IF($W731&lt;$Z$14,$AL$14,IF($W731&lt;$AA$14,$AM$14,IF($W731&lt;$AB$14,$AN$14,IF($W731&lt;$AC$14,$AO$14,IF($W731&lt;$AD$14,$AP$14,IF($W731&lt;$AE$14,$AQ$14,IF($W731&gt;=$AF$14,$AR$14))))))))))</f>
        <v>67+</v>
      </c>
    </row>
    <row r="732" spans="23:35">
      <c r="W732" s="49">
        <v>80.7</v>
      </c>
      <c r="X732" s="8" t="str">
        <f t="shared" si="158"/>
        <v>80+</v>
      </c>
      <c r="Y732" s="8" t="str">
        <f t="shared" si="159"/>
        <v>67+</v>
      </c>
      <c r="Z732" s="8" t="str">
        <f t="shared" si="157"/>
        <v>78+</v>
      </c>
      <c r="AA732" s="8" t="str">
        <f t="shared" si="160"/>
        <v>68+</v>
      </c>
      <c r="AB732" s="8" t="str">
        <f t="shared" si="161"/>
        <v>65+</v>
      </c>
      <c r="AC732" s="8" t="str">
        <f t="shared" si="162"/>
        <v>59+</v>
      </c>
      <c r="AD732" s="8" t="str">
        <f t="shared" si="163"/>
        <v>50+</v>
      </c>
      <c r="AE732" s="8" t="str">
        <f t="shared" si="164"/>
        <v>50+</v>
      </c>
      <c r="AF732" s="8" t="str">
        <f t="shared" si="165"/>
        <v>34+</v>
      </c>
      <c r="AG732" s="8" t="str">
        <f t="shared" si="166"/>
        <v>34+</v>
      </c>
      <c r="AH732" s="8" t="str">
        <f t="shared" si="167"/>
        <v>80+</v>
      </c>
      <c r="AI732" s="8" t="str">
        <f t="shared" si="168"/>
        <v>67+</v>
      </c>
    </row>
    <row r="733" spans="23:35">
      <c r="W733" s="49">
        <v>80.8</v>
      </c>
      <c r="X733" s="8" t="str">
        <f t="shared" si="158"/>
        <v>80+</v>
      </c>
      <c r="Y733" s="8" t="str">
        <f t="shared" si="159"/>
        <v>67+</v>
      </c>
      <c r="Z733" s="8" t="str">
        <f t="shared" si="157"/>
        <v>78+</v>
      </c>
      <c r="AA733" s="8" t="str">
        <f t="shared" si="160"/>
        <v>68+</v>
      </c>
      <c r="AB733" s="8" t="str">
        <f t="shared" si="161"/>
        <v>65+</v>
      </c>
      <c r="AC733" s="8" t="str">
        <f t="shared" si="162"/>
        <v>59+</v>
      </c>
      <c r="AD733" s="8" t="str">
        <f t="shared" si="163"/>
        <v>50+</v>
      </c>
      <c r="AE733" s="8" t="str">
        <f t="shared" si="164"/>
        <v>50+</v>
      </c>
      <c r="AF733" s="8" t="str">
        <f t="shared" si="165"/>
        <v>34+</v>
      </c>
      <c r="AG733" s="8" t="str">
        <f t="shared" si="166"/>
        <v>34+</v>
      </c>
      <c r="AH733" s="8" t="str">
        <f t="shared" si="167"/>
        <v>80+</v>
      </c>
      <c r="AI733" s="8" t="str">
        <f t="shared" si="168"/>
        <v>67+</v>
      </c>
    </row>
    <row r="734" spans="23:35">
      <c r="W734" s="49">
        <v>80.900000000000006</v>
      </c>
      <c r="X734" s="8" t="str">
        <f t="shared" si="158"/>
        <v>80+</v>
      </c>
      <c r="Y734" s="8" t="str">
        <f t="shared" si="159"/>
        <v>67+</v>
      </c>
      <c r="Z734" s="8" t="str">
        <f t="shared" si="157"/>
        <v>78+</v>
      </c>
      <c r="AA734" s="8" t="str">
        <f t="shared" si="160"/>
        <v>68+</v>
      </c>
      <c r="AB734" s="8" t="str">
        <f t="shared" si="161"/>
        <v>65+</v>
      </c>
      <c r="AC734" s="8" t="str">
        <f t="shared" si="162"/>
        <v>59+</v>
      </c>
      <c r="AD734" s="8" t="str">
        <f t="shared" si="163"/>
        <v>50+</v>
      </c>
      <c r="AE734" s="8" t="str">
        <f t="shared" si="164"/>
        <v>50+</v>
      </c>
      <c r="AF734" s="8" t="str">
        <f t="shared" si="165"/>
        <v>34+</v>
      </c>
      <c r="AG734" s="8" t="str">
        <f t="shared" si="166"/>
        <v>34+</v>
      </c>
      <c r="AH734" s="8" t="str">
        <f t="shared" si="167"/>
        <v>80+</v>
      </c>
      <c r="AI734" s="8" t="str">
        <f t="shared" si="168"/>
        <v>67+</v>
      </c>
    </row>
    <row r="735" spans="23:35">
      <c r="W735" s="49">
        <v>81</v>
      </c>
      <c r="X735" s="8" t="str">
        <f t="shared" si="158"/>
        <v>80+</v>
      </c>
      <c r="Y735" s="8" t="str">
        <f t="shared" si="159"/>
        <v>67+</v>
      </c>
      <c r="Z735" s="8" t="str">
        <f t="shared" si="157"/>
        <v>78+</v>
      </c>
      <c r="AA735" s="8" t="str">
        <f t="shared" si="160"/>
        <v>68+</v>
      </c>
      <c r="AB735" s="8" t="str">
        <f t="shared" si="161"/>
        <v>65+</v>
      </c>
      <c r="AC735" s="8" t="str">
        <f t="shared" si="162"/>
        <v>59+</v>
      </c>
      <c r="AD735" s="8" t="str">
        <f t="shared" si="163"/>
        <v>50+</v>
      </c>
      <c r="AE735" s="8" t="str">
        <f t="shared" si="164"/>
        <v>50+</v>
      </c>
      <c r="AF735" s="8" t="str">
        <f t="shared" si="165"/>
        <v>34+</v>
      </c>
      <c r="AG735" s="8" t="str">
        <f t="shared" si="166"/>
        <v>34+</v>
      </c>
      <c r="AH735" s="8" t="str">
        <f t="shared" si="167"/>
        <v>80+</v>
      </c>
      <c r="AI735" s="8" t="str">
        <f t="shared" si="168"/>
        <v>67+</v>
      </c>
    </row>
    <row r="736" spans="23:35">
      <c r="W736" s="49">
        <v>81.099999999999994</v>
      </c>
      <c r="X736" s="8" t="str">
        <f t="shared" si="158"/>
        <v>80+</v>
      </c>
      <c r="Y736" s="8" t="str">
        <f t="shared" si="159"/>
        <v>67+</v>
      </c>
      <c r="Z736" s="8" t="str">
        <f t="shared" si="157"/>
        <v>78+</v>
      </c>
      <c r="AA736" s="8" t="str">
        <f t="shared" si="160"/>
        <v>68+</v>
      </c>
      <c r="AB736" s="8" t="str">
        <f t="shared" si="161"/>
        <v>65+</v>
      </c>
      <c r="AC736" s="8" t="str">
        <f t="shared" si="162"/>
        <v>59+</v>
      </c>
      <c r="AD736" s="8" t="str">
        <f t="shared" si="163"/>
        <v>50+</v>
      </c>
      <c r="AE736" s="8" t="str">
        <f t="shared" si="164"/>
        <v>50+</v>
      </c>
      <c r="AF736" s="8" t="str">
        <f t="shared" si="165"/>
        <v>34+</v>
      </c>
      <c r="AG736" s="8" t="str">
        <f t="shared" si="166"/>
        <v>34+</v>
      </c>
      <c r="AH736" s="8" t="str">
        <f t="shared" si="167"/>
        <v>80+</v>
      </c>
      <c r="AI736" s="8" t="str">
        <f t="shared" si="168"/>
        <v>67+</v>
      </c>
    </row>
    <row r="737" spans="23:35">
      <c r="W737" s="49">
        <v>81.2</v>
      </c>
      <c r="X737" s="8" t="str">
        <f t="shared" si="158"/>
        <v>80+</v>
      </c>
      <c r="Y737" s="8" t="str">
        <f t="shared" si="159"/>
        <v>67+</v>
      </c>
      <c r="Z737" s="8" t="str">
        <f t="shared" si="157"/>
        <v>78+</v>
      </c>
      <c r="AA737" s="8" t="str">
        <f t="shared" si="160"/>
        <v>68+</v>
      </c>
      <c r="AB737" s="8" t="str">
        <f t="shared" si="161"/>
        <v>65+</v>
      </c>
      <c r="AC737" s="8" t="str">
        <f t="shared" si="162"/>
        <v>59+</v>
      </c>
      <c r="AD737" s="8" t="str">
        <f t="shared" si="163"/>
        <v>50+</v>
      </c>
      <c r="AE737" s="8" t="str">
        <f t="shared" si="164"/>
        <v>50+</v>
      </c>
      <c r="AF737" s="8" t="str">
        <f t="shared" si="165"/>
        <v>34+</v>
      </c>
      <c r="AG737" s="8" t="str">
        <f t="shared" si="166"/>
        <v>34+</v>
      </c>
      <c r="AH737" s="8" t="str">
        <f t="shared" si="167"/>
        <v>80+</v>
      </c>
      <c r="AI737" s="8" t="str">
        <f t="shared" si="168"/>
        <v>67+</v>
      </c>
    </row>
    <row r="738" spans="23:35">
      <c r="W738" s="49">
        <v>81.3</v>
      </c>
      <c r="X738" s="8" t="str">
        <f t="shared" si="158"/>
        <v>80+</v>
      </c>
      <c r="Y738" s="8" t="str">
        <f t="shared" si="159"/>
        <v>67+</v>
      </c>
      <c r="Z738" s="8" t="str">
        <f t="shared" si="157"/>
        <v>78+</v>
      </c>
      <c r="AA738" s="8" t="str">
        <f t="shared" si="160"/>
        <v>68+</v>
      </c>
      <c r="AB738" s="8" t="str">
        <f t="shared" si="161"/>
        <v>65+</v>
      </c>
      <c r="AC738" s="8" t="str">
        <f t="shared" si="162"/>
        <v>59+</v>
      </c>
      <c r="AD738" s="8" t="str">
        <f t="shared" si="163"/>
        <v>50+</v>
      </c>
      <c r="AE738" s="8" t="str">
        <f t="shared" si="164"/>
        <v>50+</v>
      </c>
      <c r="AF738" s="8" t="str">
        <f t="shared" si="165"/>
        <v>34+</v>
      </c>
      <c r="AG738" s="8" t="str">
        <f t="shared" si="166"/>
        <v>34+</v>
      </c>
      <c r="AH738" s="8" t="str">
        <f t="shared" si="167"/>
        <v>80+</v>
      </c>
      <c r="AI738" s="8" t="str">
        <f t="shared" si="168"/>
        <v>67+</v>
      </c>
    </row>
    <row r="739" spans="23:35">
      <c r="W739" s="49">
        <v>81.400000000000006</v>
      </c>
      <c r="X739" s="8" t="str">
        <f t="shared" si="158"/>
        <v>80+</v>
      </c>
      <c r="Y739" s="8" t="str">
        <f t="shared" si="159"/>
        <v>67+</v>
      </c>
      <c r="Z739" s="8" t="str">
        <f t="shared" si="157"/>
        <v>78+</v>
      </c>
      <c r="AA739" s="8" t="str">
        <f t="shared" si="160"/>
        <v>68+</v>
      </c>
      <c r="AB739" s="8" t="str">
        <f t="shared" si="161"/>
        <v>65+</v>
      </c>
      <c r="AC739" s="8" t="str">
        <f t="shared" si="162"/>
        <v>59+</v>
      </c>
      <c r="AD739" s="8" t="str">
        <f t="shared" si="163"/>
        <v>50+</v>
      </c>
      <c r="AE739" s="8" t="str">
        <f t="shared" si="164"/>
        <v>50+</v>
      </c>
      <c r="AF739" s="8" t="str">
        <f t="shared" si="165"/>
        <v>34+</v>
      </c>
      <c r="AG739" s="8" t="str">
        <f t="shared" si="166"/>
        <v>34+</v>
      </c>
      <c r="AH739" s="8" t="str">
        <f t="shared" si="167"/>
        <v>80+</v>
      </c>
      <c r="AI739" s="8" t="str">
        <f t="shared" si="168"/>
        <v>67+</v>
      </c>
    </row>
    <row r="740" spans="23:35">
      <c r="W740" s="49">
        <v>81.5</v>
      </c>
      <c r="X740" s="8" t="str">
        <f t="shared" si="158"/>
        <v>80+</v>
      </c>
      <c r="Y740" s="8" t="str">
        <f t="shared" si="159"/>
        <v>67+</v>
      </c>
      <c r="Z740" s="8" t="str">
        <f t="shared" si="157"/>
        <v>78+</v>
      </c>
      <c r="AA740" s="8" t="str">
        <f t="shared" si="160"/>
        <v>68+</v>
      </c>
      <c r="AB740" s="8" t="str">
        <f t="shared" si="161"/>
        <v>65+</v>
      </c>
      <c r="AC740" s="8" t="str">
        <f t="shared" si="162"/>
        <v>59+</v>
      </c>
      <c r="AD740" s="8" t="str">
        <f t="shared" si="163"/>
        <v>50+</v>
      </c>
      <c r="AE740" s="8" t="str">
        <f t="shared" si="164"/>
        <v>50+</v>
      </c>
      <c r="AF740" s="8" t="str">
        <f t="shared" si="165"/>
        <v>34+</v>
      </c>
      <c r="AG740" s="8" t="str">
        <f t="shared" si="166"/>
        <v>34+</v>
      </c>
      <c r="AH740" s="8" t="str">
        <f t="shared" si="167"/>
        <v>80+</v>
      </c>
      <c r="AI740" s="8" t="str">
        <f t="shared" si="168"/>
        <v>67+</v>
      </c>
    </row>
    <row r="741" spans="23:35">
      <c r="W741" s="49">
        <v>81.599999999999994</v>
      </c>
      <c r="X741" s="8" t="str">
        <f t="shared" si="158"/>
        <v>80+</v>
      </c>
      <c r="Y741" s="8" t="str">
        <f t="shared" si="159"/>
        <v>67+</v>
      </c>
      <c r="Z741" s="8" t="str">
        <f t="shared" si="157"/>
        <v>78+</v>
      </c>
      <c r="AA741" s="8" t="str">
        <f t="shared" si="160"/>
        <v>68+</v>
      </c>
      <c r="AB741" s="8" t="str">
        <f t="shared" si="161"/>
        <v>65+</v>
      </c>
      <c r="AC741" s="8" t="str">
        <f t="shared" si="162"/>
        <v>59+</v>
      </c>
      <c r="AD741" s="8" t="str">
        <f t="shared" si="163"/>
        <v>50+</v>
      </c>
      <c r="AE741" s="8" t="str">
        <f t="shared" si="164"/>
        <v>50+</v>
      </c>
      <c r="AF741" s="8" t="str">
        <f t="shared" si="165"/>
        <v>34+</v>
      </c>
      <c r="AG741" s="8" t="str">
        <f t="shared" si="166"/>
        <v>34+</v>
      </c>
      <c r="AH741" s="8" t="str">
        <f t="shared" si="167"/>
        <v>80+</v>
      </c>
      <c r="AI741" s="8" t="str">
        <f t="shared" si="168"/>
        <v>67+</v>
      </c>
    </row>
    <row r="742" spans="23:35">
      <c r="W742" s="49">
        <v>81.7</v>
      </c>
      <c r="X742" s="8" t="str">
        <f t="shared" si="158"/>
        <v>80+</v>
      </c>
      <c r="Y742" s="8" t="str">
        <f t="shared" si="159"/>
        <v>67+</v>
      </c>
      <c r="Z742" s="8" t="str">
        <f t="shared" si="157"/>
        <v>78+</v>
      </c>
      <c r="AA742" s="8" t="str">
        <f t="shared" si="160"/>
        <v>68+</v>
      </c>
      <c r="AB742" s="8" t="str">
        <f t="shared" si="161"/>
        <v>65+</v>
      </c>
      <c r="AC742" s="8" t="str">
        <f t="shared" si="162"/>
        <v>59+</v>
      </c>
      <c r="AD742" s="8" t="str">
        <f t="shared" si="163"/>
        <v>50+</v>
      </c>
      <c r="AE742" s="8" t="str">
        <f t="shared" si="164"/>
        <v>50+</v>
      </c>
      <c r="AF742" s="8" t="str">
        <f t="shared" si="165"/>
        <v>34+</v>
      </c>
      <c r="AG742" s="8" t="str">
        <f t="shared" si="166"/>
        <v>34+</v>
      </c>
      <c r="AH742" s="8" t="str">
        <f t="shared" si="167"/>
        <v>80+</v>
      </c>
      <c r="AI742" s="8" t="str">
        <f t="shared" si="168"/>
        <v>67+</v>
      </c>
    </row>
    <row r="743" spans="23:35">
      <c r="W743" s="49">
        <v>81.8</v>
      </c>
      <c r="X743" s="8" t="str">
        <f t="shared" si="158"/>
        <v>80+</v>
      </c>
      <c r="Y743" s="8" t="str">
        <f t="shared" si="159"/>
        <v>67+</v>
      </c>
      <c r="Z743" s="8" t="str">
        <f t="shared" si="157"/>
        <v>78+</v>
      </c>
      <c r="AA743" s="8" t="str">
        <f t="shared" si="160"/>
        <v>68+</v>
      </c>
      <c r="AB743" s="8" t="str">
        <f t="shared" si="161"/>
        <v>65+</v>
      </c>
      <c r="AC743" s="8" t="str">
        <f t="shared" si="162"/>
        <v>59+</v>
      </c>
      <c r="AD743" s="8" t="str">
        <f t="shared" si="163"/>
        <v>50+</v>
      </c>
      <c r="AE743" s="8" t="str">
        <f t="shared" si="164"/>
        <v>50+</v>
      </c>
      <c r="AF743" s="8" t="str">
        <f t="shared" si="165"/>
        <v>34+</v>
      </c>
      <c r="AG743" s="8" t="str">
        <f t="shared" si="166"/>
        <v>34+</v>
      </c>
      <c r="AH743" s="8" t="str">
        <f t="shared" si="167"/>
        <v>80+</v>
      </c>
      <c r="AI743" s="8" t="str">
        <f t="shared" si="168"/>
        <v>67+</v>
      </c>
    </row>
    <row r="744" spans="23:35">
      <c r="W744" s="49">
        <v>81.900000000000006</v>
      </c>
      <c r="X744" s="8" t="str">
        <f t="shared" si="158"/>
        <v>80+</v>
      </c>
      <c r="Y744" s="8" t="str">
        <f t="shared" si="159"/>
        <v>67+</v>
      </c>
      <c r="Z744" s="8" t="str">
        <f t="shared" si="157"/>
        <v>78+</v>
      </c>
      <c r="AA744" s="8" t="str">
        <f t="shared" si="160"/>
        <v>68+</v>
      </c>
      <c r="AB744" s="8" t="str">
        <f t="shared" si="161"/>
        <v>65+</v>
      </c>
      <c r="AC744" s="8" t="str">
        <f t="shared" si="162"/>
        <v>59+</v>
      </c>
      <c r="AD744" s="8" t="str">
        <f t="shared" si="163"/>
        <v>50+</v>
      </c>
      <c r="AE744" s="8" t="str">
        <f t="shared" si="164"/>
        <v>50+</v>
      </c>
      <c r="AF744" s="8" t="str">
        <f t="shared" si="165"/>
        <v>34+</v>
      </c>
      <c r="AG744" s="8" t="str">
        <f t="shared" si="166"/>
        <v>34+</v>
      </c>
      <c r="AH744" s="8" t="str">
        <f t="shared" si="167"/>
        <v>80+</v>
      </c>
      <c r="AI744" s="8" t="str">
        <f t="shared" si="168"/>
        <v>67+</v>
      </c>
    </row>
    <row r="745" spans="23:35">
      <c r="W745" s="49">
        <v>82</v>
      </c>
      <c r="X745" s="8" t="str">
        <f t="shared" si="158"/>
        <v>80+</v>
      </c>
      <c r="Y745" s="8" t="str">
        <f t="shared" si="159"/>
        <v>67+</v>
      </c>
      <c r="Z745" s="8" t="str">
        <f t="shared" si="157"/>
        <v>78+</v>
      </c>
      <c r="AA745" s="8" t="str">
        <f t="shared" si="160"/>
        <v>68+</v>
      </c>
      <c r="AB745" s="8" t="str">
        <f t="shared" si="161"/>
        <v>65+</v>
      </c>
      <c r="AC745" s="8" t="str">
        <f t="shared" si="162"/>
        <v>59+</v>
      </c>
      <c r="AD745" s="8" t="str">
        <f t="shared" si="163"/>
        <v>50+</v>
      </c>
      <c r="AE745" s="8" t="str">
        <f t="shared" si="164"/>
        <v>50+</v>
      </c>
      <c r="AF745" s="8" t="str">
        <f t="shared" si="165"/>
        <v>34+</v>
      </c>
      <c r="AG745" s="8" t="str">
        <f t="shared" si="166"/>
        <v>34+</v>
      </c>
      <c r="AH745" s="8" t="str">
        <f t="shared" si="167"/>
        <v>80+</v>
      </c>
      <c r="AI745" s="8" t="str">
        <f t="shared" si="168"/>
        <v>67+</v>
      </c>
    </row>
    <row r="746" spans="23:35">
      <c r="W746" s="49">
        <v>82.1</v>
      </c>
      <c r="X746" s="8" t="str">
        <f t="shared" si="158"/>
        <v>80+</v>
      </c>
      <c r="Y746" s="8" t="str">
        <f t="shared" si="159"/>
        <v>67+</v>
      </c>
      <c r="Z746" s="8" t="str">
        <f t="shared" si="157"/>
        <v>78+</v>
      </c>
      <c r="AA746" s="8" t="str">
        <f t="shared" si="160"/>
        <v>68+</v>
      </c>
      <c r="AB746" s="8" t="str">
        <f t="shared" si="161"/>
        <v>65+</v>
      </c>
      <c r="AC746" s="8" t="str">
        <f t="shared" si="162"/>
        <v>59+</v>
      </c>
      <c r="AD746" s="8" t="str">
        <f t="shared" si="163"/>
        <v>50+</v>
      </c>
      <c r="AE746" s="8" t="str">
        <f t="shared" si="164"/>
        <v>50+</v>
      </c>
      <c r="AF746" s="8" t="str">
        <f t="shared" si="165"/>
        <v>34+</v>
      </c>
      <c r="AG746" s="8" t="str">
        <f t="shared" si="166"/>
        <v>34+</v>
      </c>
      <c r="AH746" s="8" t="str">
        <f t="shared" si="167"/>
        <v>80+</v>
      </c>
      <c r="AI746" s="8" t="str">
        <f t="shared" si="168"/>
        <v>67+</v>
      </c>
    </row>
    <row r="747" spans="23:35">
      <c r="W747" s="49">
        <v>82.2</v>
      </c>
      <c r="X747" s="8" t="str">
        <f t="shared" si="158"/>
        <v>80+</v>
      </c>
      <c r="Y747" s="8" t="str">
        <f t="shared" si="159"/>
        <v>67+</v>
      </c>
      <c r="Z747" s="8" t="str">
        <f t="shared" si="157"/>
        <v>78+</v>
      </c>
      <c r="AA747" s="8" t="str">
        <f t="shared" si="160"/>
        <v>68+</v>
      </c>
      <c r="AB747" s="8" t="str">
        <f t="shared" si="161"/>
        <v>65+</v>
      </c>
      <c r="AC747" s="8" t="str">
        <f t="shared" si="162"/>
        <v>59+</v>
      </c>
      <c r="AD747" s="8" t="str">
        <f t="shared" si="163"/>
        <v>50+</v>
      </c>
      <c r="AE747" s="8" t="str">
        <f t="shared" si="164"/>
        <v>50+</v>
      </c>
      <c r="AF747" s="8" t="str">
        <f t="shared" si="165"/>
        <v>34+</v>
      </c>
      <c r="AG747" s="8" t="str">
        <f t="shared" si="166"/>
        <v>34+</v>
      </c>
      <c r="AH747" s="8" t="str">
        <f t="shared" si="167"/>
        <v>80+</v>
      </c>
      <c r="AI747" s="8" t="str">
        <f t="shared" si="168"/>
        <v>67+</v>
      </c>
    </row>
    <row r="748" spans="23:35">
      <c r="W748" s="49">
        <v>82.3</v>
      </c>
      <c r="X748" s="8" t="str">
        <f t="shared" si="158"/>
        <v>80+</v>
      </c>
      <c r="Y748" s="8" t="str">
        <f t="shared" si="159"/>
        <v>67+</v>
      </c>
      <c r="Z748" s="8" t="str">
        <f t="shared" si="157"/>
        <v>78+</v>
      </c>
      <c r="AA748" s="8" t="str">
        <f t="shared" si="160"/>
        <v>68+</v>
      </c>
      <c r="AB748" s="8" t="str">
        <f t="shared" si="161"/>
        <v>65+</v>
      </c>
      <c r="AC748" s="8" t="str">
        <f t="shared" si="162"/>
        <v>59+</v>
      </c>
      <c r="AD748" s="8" t="str">
        <f t="shared" si="163"/>
        <v>50+</v>
      </c>
      <c r="AE748" s="8" t="str">
        <f t="shared" si="164"/>
        <v>50+</v>
      </c>
      <c r="AF748" s="8" t="str">
        <f t="shared" si="165"/>
        <v>34+</v>
      </c>
      <c r="AG748" s="8" t="str">
        <f t="shared" si="166"/>
        <v>34+</v>
      </c>
      <c r="AH748" s="8" t="str">
        <f t="shared" si="167"/>
        <v>80+</v>
      </c>
      <c r="AI748" s="8" t="str">
        <f t="shared" si="168"/>
        <v>67+</v>
      </c>
    </row>
    <row r="749" spans="23:35">
      <c r="W749" s="49">
        <v>82.4</v>
      </c>
      <c r="X749" s="8" t="str">
        <f t="shared" si="158"/>
        <v>80+</v>
      </c>
      <c r="Y749" s="8" t="str">
        <f t="shared" si="159"/>
        <v>67+</v>
      </c>
      <c r="Z749" s="8" t="str">
        <f t="shared" si="157"/>
        <v>78+</v>
      </c>
      <c r="AA749" s="8" t="str">
        <f t="shared" si="160"/>
        <v>68+</v>
      </c>
      <c r="AB749" s="8" t="str">
        <f t="shared" si="161"/>
        <v>65+</v>
      </c>
      <c r="AC749" s="8" t="str">
        <f t="shared" si="162"/>
        <v>59+</v>
      </c>
      <c r="AD749" s="8" t="str">
        <f t="shared" si="163"/>
        <v>50+</v>
      </c>
      <c r="AE749" s="8" t="str">
        <f t="shared" si="164"/>
        <v>50+</v>
      </c>
      <c r="AF749" s="8" t="str">
        <f t="shared" si="165"/>
        <v>34+</v>
      </c>
      <c r="AG749" s="8" t="str">
        <f t="shared" si="166"/>
        <v>34+</v>
      </c>
      <c r="AH749" s="8" t="str">
        <f t="shared" si="167"/>
        <v>80+</v>
      </c>
      <c r="AI749" s="8" t="str">
        <f t="shared" si="168"/>
        <v>67+</v>
      </c>
    </row>
    <row r="750" spans="23:35">
      <c r="W750" s="49">
        <v>82.5</v>
      </c>
      <c r="X750" s="8" t="str">
        <f t="shared" si="158"/>
        <v>80+</v>
      </c>
      <c r="Y750" s="8" t="str">
        <f t="shared" si="159"/>
        <v>67+</v>
      </c>
      <c r="Z750" s="8" t="str">
        <f t="shared" si="157"/>
        <v>78+</v>
      </c>
      <c r="AA750" s="8" t="str">
        <f t="shared" si="160"/>
        <v>68+</v>
      </c>
      <c r="AB750" s="8" t="str">
        <f t="shared" si="161"/>
        <v>65+</v>
      </c>
      <c r="AC750" s="8" t="str">
        <f t="shared" si="162"/>
        <v>59+</v>
      </c>
      <c r="AD750" s="8" t="str">
        <f t="shared" si="163"/>
        <v>50+</v>
      </c>
      <c r="AE750" s="8" t="str">
        <f t="shared" si="164"/>
        <v>50+</v>
      </c>
      <c r="AF750" s="8" t="str">
        <f t="shared" si="165"/>
        <v>34+</v>
      </c>
      <c r="AG750" s="8" t="str">
        <f t="shared" si="166"/>
        <v>34+</v>
      </c>
      <c r="AH750" s="8" t="str">
        <f t="shared" si="167"/>
        <v>80+</v>
      </c>
      <c r="AI750" s="8" t="str">
        <f t="shared" si="168"/>
        <v>67+</v>
      </c>
    </row>
    <row r="751" spans="23:35">
      <c r="W751" s="49">
        <v>82.6</v>
      </c>
      <c r="X751" s="8" t="str">
        <f t="shared" si="158"/>
        <v>80+</v>
      </c>
      <c r="Y751" s="8" t="str">
        <f t="shared" si="159"/>
        <v>67+</v>
      </c>
      <c r="Z751" s="8" t="str">
        <f t="shared" si="157"/>
        <v>78+</v>
      </c>
      <c r="AA751" s="8" t="str">
        <f t="shared" si="160"/>
        <v>68+</v>
      </c>
      <c r="AB751" s="8" t="str">
        <f t="shared" si="161"/>
        <v>65+</v>
      </c>
      <c r="AC751" s="8" t="str">
        <f t="shared" si="162"/>
        <v>59+</v>
      </c>
      <c r="AD751" s="8" t="str">
        <f t="shared" si="163"/>
        <v>50+</v>
      </c>
      <c r="AE751" s="8" t="str">
        <f t="shared" si="164"/>
        <v>50+</v>
      </c>
      <c r="AF751" s="8" t="str">
        <f t="shared" si="165"/>
        <v>34+</v>
      </c>
      <c r="AG751" s="8" t="str">
        <f t="shared" si="166"/>
        <v>34+</v>
      </c>
      <c r="AH751" s="8" t="str">
        <f t="shared" si="167"/>
        <v>80+</v>
      </c>
      <c r="AI751" s="8" t="str">
        <f t="shared" si="168"/>
        <v>67+</v>
      </c>
    </row>
    <row r="752" spans="23:35">
      <c r="W752" s="49">
        <v>82.7</v>
      </c>
      <c r="X752" s="8" t="str">
        <f t="shared" si="158"/>
        <v>80+</v>
      </c>
      <c r="Y752" s="8" t="str">
        <f t="shared" si="159"/>
        <v>67+</v>
      </c>
      <c r="Z752" s="8" t="str">
        <f t="shared" si="157"/>
        <v>78+</v>
      </c>
      <c r="AA752" s="8" t="str">
        <f t="shared" si="160"/>
        <v>68+</v>
      </c>
      <c r="AB752" s="8" t="str">
        <f t="shared" si="161"/>
        <v>65+</v>
      </c>
      <c r="AC752" s="8" t="str">
        <f t="shared" si="162"/>
        <v>59+</v>
      </c>
      <c r="AD752" s="8" t="str">
        <f t="shared" si="163"/>
        <v>50+</v>
      </c>
      <c r="AE752" s="8" t="str">
        <f t="shared" si="164"/>
        <v>50+</v>
      </c>
      <c r="AF752" s="8" t="str">
        <f t="shared" si="165"/>
        <v>34+</v>
      </c>
      <c r="AG752" s="8" t="str">
        <f t="shared" si="166"/>
        <v>34+</v>
      </c>
      <c r="AH752" s="8" t="str">
        <f t="shared" si="167"/>
        <v>80+</v>
      </c>
      <c r="AI752" s="8" t="str">
        <f t="shared" si="168"/>
        <v>67+</v>
      </c>
    </row>
    <row r="753" spans="23:35">
      <c r="W753" s="49">
        <v>82.8</v>
      </c>
      <c r="X753" s="8" t="str">
        <f t="shared" si="158"/>
        <v>80+</v>
      </c>
      <c r="Y753" s="8" t="str">
        <f t="shared" si="159"/>
        <v>67+</v>
      </c>
      <c r="Z753" s="8" t="str">
        <f t="shared" si="157"/>
        <v>78+</v>
      </c>
      <c r="AA753" s="8" t="str">
        <f t="shared" si="160"/>
        <v>68+</v>
      </c>
      <c r="AB753" s="8" t="str">
        <f t="shared" si="161"/>
        <v>65+</v>
      </c>
      <c r="AC753" s="8" t="str">
        <f t="shared" si="162"/>
        <v>59+</v>
      </c>
      <c r="AD753" s="8" t="str">
        <f t="shared" si="163"/>
        <v>50+</v>
      </c>
      <c r="AE753" s="8" t="str">
        <f t="shared" si="164"/>
        <v>50+</v>
      </c>
      <c r="AF753" s="8" t="str">
        <f t="shared" si="165"/>
        <v>34+</v>
      </c>
      <c r="AG753" s="8" t="str">
        <f t="shared" si="166"/>
        <v>34+</v>
      </c>
      <c r="AH753" s="8" t="str">
        <f t="shared" si="167"/>
        <v>80+</v>
      </c>
      <c r="AI753" s="8" t="str">
        <f t="shared" si="168"/>
        <v>67+</v>
      </c>
    </row>
    <row r="754" spans="23:35">
      <c r="W754" s="49">
        <v>82.9</v>
      </c>
      <c r="X754" s="8" t="str">
        <f t="shared" si="158"/>
        <v>80+</v>
      </c>
      <c r="Y754" s="8" t="str">
        <f t="shared" si="159"/>
        <v>67+</v>
      </c>
      <c r="Z754" s="8" t="str">
        <f t="shared" si="157"/>
        <v>78+</v>
      </c>
      <c r="AA754" s="8" t="str">
        <f t="shared" si="160"/>
        <v>68+</v>
      </c>
      <c r="AB754" s="8" t="str">
        <f t="shared" si="161"/>
        <v>65+</v>
      </c>
      <c r="AC754" s="8" t="str">
        <f t="shared" si="162"/>
        <v>59+</v>
      </c>
      <c r="AD754" s="8" t="str">
        <f t="shared" si="163"/>
        <v>50+</v>
      </c>
      <c r="AE754" s="8" t="str">
        <f t="shared" si="164"/>
        <v>50+</v>
      </c>
      <c r="AF754" s="8" t="str">
        <f t="shared" si="165"/>
        <v>34+</v>
      </c>
      <c r="AG754" s="8" t="str">
        <f t="shared" si="166"/>
        <v>34+</v>
      </c>
      <c r="AH754" s="8" t="str">
        <f t="shared" si="167"/>
        <v>80+</v>
      </c>
      <c r="AI754" s="8" t="str">
        <f t="shared" si="168"/>
        <v>67+</v>
      </c>
    </row>
    <row r="755" spans="23:35">
      <c r="W755" s="49">
        <v>83</v>
      </c>
      <c r="X755" s="8" t="str">
        <f t="shared" si="158"/>
        <v>80+</v>
      </c>
      <c r="Y755" s="8" t="str">
        <f t="shared" si="159"/>
        <v>67+</v>
      </c>
      <c r="Z755" s="8" t="str">
        <f t="shared" si="157"/>
        <v>78+</v>
      </c>
      <c r="AA755" s="8" t="str">
        <f t="shared" si="160"/>
        <v>68+</v>
      </c>
      <c r="AB755" s="8" t="str">
        <f t="shared" si="161"/>
        <v>65+</v>
      </c>
      <c r="AC755" s="8" t="str">
        <f t="shared" si="162"/>
        <v>59+</v>
      </c>
      <c r="AD755" s="8" t="str">
        <f t="shared" si="163"/>
        <v>50+</v>
      </c>
      <c r="AE755" s="8" t="str">
        <f t="shared" si="164"/>
        <v>50+</v>
      </c>
      <c r="AF755" s="8" t="str">
        <f t="shared" si="165"/>
        <v>34+</v>
      </c>
      <c r="AG755" s="8" t="str">
        <f t="shared" si="166"/>
        <v>34+</v>
      </c>
      <c r="AH755" s="8" t="str">
        <f t="shared" si="167"/>
        <v>80+</v>
      </c>
      <c r="AI755" s="8" t="str">
        <f t="shared" si="168"/>
        <v>67+</v>
      </c>
    </row>
    <row r="756" spans="23:35">
      <c r="W756" s="49">
        <v>83.1</v>
      </c>
      <c r="X756" s="8" t="str">
        <f t="shared" si="158"/>
        <v>80+</v>
      </c>
      <c r="Y756" s="8" t="str">
        <f t="shared" si="159"/>
        <v>67+</v>
      </c>
      <c r="Z756" s="8" t="str">
        <f t="shared" si="157"/>
        <v>78+</v>
      </c>
      <c r="AA756" s="8" t="str">
        <f t="shared" si="160"/>
        <v>68+</v>
      </c>
      <c r="AB756" s="8" t="str">
        <f t="shared" si="161"/>
        <v>65+</v>
      </c>
      <c r="AC756" s="8" t="str">
        <f t="shared" si="162"/>
        <v>59+</v>
      </c>
      <c r="AD756" s="8" t="str">
        <f t="shared" si="163"/>
        <v>50+</v>
      </c>
      <c r="AE756" s="8" t="str">
        <f t="shared" si="164"/>
        <v>50+</v>
      </c>
      <c r="AF756" s="8" t="str">
        <f t="shared" si="165"/>
        <v>34+</v>
      </c>
      <c r="AG756" s="8" t="str">
        <f t="shared" si="166"/>
        <v>34+</v>
      </c>
      <c r="AH756" s="8" t="str">
        <f t="shared" si="167"/>
        <v>80+</v>
      </c>
      <c r="AI756" s="8" t="str">
        <f t="shared" si="168"/>
        <v>67+</v>
      </c>
    </row>
    <row r="757" spans="23:35">
      <c r="W757" s="49">
        <v>83.2</v>
      </c>
      <c r="X757" s="8" t="str">
        <f t="shared" si="158"/>
        <v>80+</v>
      </c>
      <c r="Y757" s="8" t="str">
        <f t="shared" si="159"/>
        <v>67+</v>
      </c>
      <c r="Z757" s="8" t="str">
        <f t="shared" si="157"/>
        <v>78+</v>
      </c>
      <c r="AA757" s="8" t="str">
        <f t="shared" si="160"/>
        <v>68+</v>
      </c>
      <c r="AB757" s="8" t="str">
        <f t="shared" si="161"/>
        <v>65+</v>
      </c>
      <c r="AC757" s="8" t="str">
        <f t="shared" si="162"/>
        <v>59+</v>
      </c>
      <c r="AD757" s="8" t="str">
        <f t="shared" si="163"/>
        <v>50+</v>
      </c>
      <c r="AE757" s="8" t="str">
        <f t="shared" si="164"/>
        <v>50+</v>
      </c>
      <c r="AF757" s="8" t="str">
        <f t="shared" si="165"/>
        <v>34+</v>
      </c>
      <c r="AG757" s="8" t="str">
        <f t="shared" si="166"/>
        <v>34+</v>
      </c>
      <c r="AH757" s="8" t="str">
        <f t="shared" si="167"/>
        <v>80+</v>
      </c>
      <c r="AI757" s="8" t="str">
        <f t="shared" si="168"/>
        <v>67+</v>
      </c>
    </row>
    <row r="758" spans="23:35">
      <c r="W758" s="49">
        <v>83.3</v>
      </c>
      <c r="X758" s="8" t="str">
        <f t="shared" si="158"/>
        <v>80+</v>
      </c>
      <c r="Y758" s="8" t="str">
        <f t="shared" si="159"/>
        <v>67+</v>
      </c>
      <c r="Z758" s="8" t="str">
        <f t="shared" si="157"/>
        <v>78+</v>
      </c>
      <c r="AA758" s="8" t="str">
        <f t="shared" si="160"/>
        <v>68+</v>
      </c>
      <c r="AB758" s="8" t="str">
        <f t="shared" si="161"/>
        <v>65+</v>
      </c>
      <c r="AC758" s="8" t="str">
        <f t="shared" si="162"/>
        <v>59+</v>
      </c>
      <c r="AD758" s="8" t="str">
        <f t="shared" si="163"/>
        <v>50+</v>
      </c>
      <c r="AE758" s="8" t="str">
        <f t="shared" si="164"/>
        <v>50+</v>
      </c>
      <c r="AF758" s="8" t="str">
        <f t="shared" si="165"/>
        <v>34+</v>
      </c>
      <c r="AG758" s="8" t="str">
        <f t="shared" si="166"/>
        <v>34+</v>
      </c>
      <c r="AH758" s="8" t="str">
        <f t="shared" si="167"/>
        <v>80+</v>
      </c>
      <c r="AI758" s="8" t="str">
        <f t="shared" si="168"/>
        <v>67+</v>
      </c>
    </row>
    <row r="759" spans="23:35">
      <c r="W759" s="49">
        <v>83.4</v>
      </c>
      <c r="X759" s="8" t="str">
        <f t="shared" si="158"/>
        <v>80+</v>
      </c>
      <c r="Y759" s="8" t="str">
        <f t="shared" si="159"/>
        <v>67+</v>
      </c>
      <c r="Z759" s="8" t="str">
        <f t="shared" si="157"/>
        <v>78+</v>
      </c>
      <c r="AA759" s="8" t="str">
        <f t="shared" si="160"/>
        <v>68+</v>
      </c>
      <c r="AB759" s="8" t="str">
        <f t="shared" si="161"/>
        <v>65+</v>
      </c>
      <c r="AC759" s="8" t="str">
        <f t="shared" si="162"/>
        <v>59+</v>
      </c>
      <c r="AD759" s="8" t="str">
        <f t="shared" si="163"/>
        <v>50+</v>
      </c>
      <c r="AE759" s="8" t="str">
        <f t="shared" si="164"/>
        <v>50+</v>
      </c>
      <c r="AF759" s="8" t="str">
        <f t="shared" si="165"/>
        <v>34+</v>
      </c>
      <c r="AG759" s="8" t="str">
        <f t="shared" si="166"/>
        <v>34+</v>
      </c>
      <c r="AH759" s="8" t="str">
        <f t="shared" si="167"/>
        <v>80+</v>
      </c>
      <c r="AI759" s="8" t="str">
        <f t="shared" si="168"/>
        <v>67+</v>
      </c>
    </row>
    <row r="760" spans="23:35">
      <c r="W760" s="49">
        <v>83.5</v>
      </c>
      <c r="X760" s="8" t="str">
        <f t="shared" si="158"/>
        <v>80+</v>
      </c>
      <c r="Y760" s="8" t="str">
        <f t="shared" si="159"/>
        <v>67+</v>
      </c>
      <c r="Z760" s="8" t="str">
        <f t="shared" si="157"/>
        <v>78+</v>
      </c>
      <c r="AA760" s="8" t="str">
        <f t="shared" si="160"/>
        <v>68+</v>
      </c>
      <c r="AB760" s="8" t="str">
        <f t="shared" si="161"/>
        <v>65+</v>
      </c>
      <c r="AC760" s="8" t="str">
        <f t="shared" si="162"/>
        <v>59+</v>
      </c>
      <c r="AD760" s="8" t="str">
        <f t="shared" si="163"/>
        <v>50+</v>
      </c>
      <c r="AE760" s="8" t="str">
        <f t="shared" si="164"/>
        <v>50+</v>
      </c>
      <c r="AF760" s="8" t="str">
        <f t="shared" si="165"/>
        <v>34+</v>
      </c>
      <c r="AG760" s="8" t="str">
        <f t="shared" si="166"/>
        <v>34+</v>
      </c>
      <c r="AH760" s="8" t="str">
        <f t="shared" si="167"/>
        <v>80+</v>
      </c>
      <c r="AI760" s="8" t="str">
        <f t="shared" si="168"/>
        <v>67+</v>
      </c>
    </row>
    <row r="761" spans="23:35">
      <c r="W761" s="49">
        <v>83.6</v>
      </c>
      <c r="X761" s="8" t="str">
        <f t="shared" si="158"/>
        <v>80+</v>
      </c>
      <c r="Y761" s="8" t="str">
        <f t="shared" si="159"/>
        <v>67+</v>
      </c>
      <c r="Z761" s="8" t="str">
        <f t="shared" si="157"/>
        <v>78+</v>
      </c>
      <c r="AA761" s="8" t="str">
        <f t="shared" si="160"/>
        <v>68+</v>
      </c>
      <c r="AB761" s="8" t="str">
        <f t="shared" si="161"/>
        <v>65+</v>
      </c>
      <c r="AC761" s="8" t="str">
        <f t="shared" si="162"/>
        <v>59+</v>
      </c>
      <c r="AD761" s="8" t="str">
        <f t="shared" si="163"/>
        <v>50+</v>
      </c>
      <c r="AE761" s="8" t="str">
        <f t="shared" si="164"/>
        <v>50+</v>
      </c>
      <c r="AF761" s="8" t="str">
        <f t="shared" si="165"/>
        <v>34+</v>
      </c>
      <c r="AG761" s="8" t="str">
        <f t="shared" si="166"/>
        <v>34+</v>
      </c>
      <c r="AH761" s="8" t="str">
        <f t="shared" si="167"/>
        <v>80+</v>
      </c>
      <c r="AI761" s="8" t="str">
        <f t="shared" si="168"/>
        <v>67+</v>
      </c>
    </row>
    <row r="762" spans="23:35">
      <c r="W762" s="49">
        <v>83.7</v>
      </c>
      <c r="X762" s="8" t="str">
        <f t="shared" si="158"/>
        <v>80+</v>
      </c>
      <c r="Y762" s="8" t="str">
        <f t="shared" si="159"/>
        <v>67+</v>
      </c>
      <c r="Z762" s="8" t="str">
        <f t="shared" si="157"/>
        <v>78+</v>
      </c>
      <c r="AA762" s="8" t="str">
        <f t="shared" si="160"/>
        <v>68+</v>
      </c>
      <c r="AB762" s="8" t="str">
        <f t="shared" si="161"/>
        <v>65+</v>
      </c>
      <c r="AC762" s="8" t="str">
        <f t="shared" si="162"/>
        <v>59+</v>
      </c>
      <c r="AD762" s="8" t="str">
        <f t="shared" si="163"/>
        <v>50+</v>
      </c>
      <c r="AE762" s="8" t="str">
        <f t="shared" si="164"/>
        <v>50+</v>
      </c>
      <c r="AF762" s="8" t="str">
        <f t="shared" si="165"/>
        <v>34+</v>
      </c>
      <c r="AG762" s="8" t="str">
        <f t="shared" si="166"/>
        <v>34+</v>
      </c>
      <c r="AH762" s="8" t="str">
        <f t="shared" si="167"/>
        <v>80+</v>
      </c>
      <c r="AI762" s="8" t="str">
        <f t="shared" si="168"/>
        <v>67+</v>
      </c>
    </row>
    <row r="763" spans="23:35">
      <c r="W763" s="49">
        <v>83.8</v>
      </c>
      <c r="X763" s="8" t="str">
        <f t="shared" si="158"/>
        <v>80+</v>
      </c>
      <c r="Y763" s="8" t="str">
        <f t="shared" si="159"/>
        <v>67+</v>
      </c>
      <c r="Z763" s="8" t="str">
        <f t="shared" si="157"/>
        <v>78+</v>
      </c>
      <c r="AA763" s="8" t="str">
        <f t="shared" si="160"/>
        <v>68+</v>
      </c>
      <c r="AB763" s="8" t="str">
        <f t="shared" si="161"/>
        <v>65+</v>
      </c>
      <c r="AC763" s="8" t="str">
        <f t="shared" si="162"/>
        <v>59+</v>
      </c>
      <c r="AD763" s="8" t="str">
        <f t="shared" si="163"/>
        <v>50+</v>
      </c>
      <c r="AE763" s="8" t="str">
        <f t="shared" si="164"/>
        <v>50+</v>
      </c>
      <c r="AF763" s="8" t="str">
        <f t="shared" si="165"/>
        <v>34+</v>
      </c>
      <c r="AG763" s="8" t="str">
        <f t="shared" si="166"/>
        <v>34+</v>
      </c>
      <c r="AH763" s="8" t="str">
        <f t="shared" si="167"/>
        <v>80+</v>
      </c>
      <c r="AI763" s="8" t="str">
        <f t="shared" si="168"/>
        <v>67+</v>
      </c>
    </row>
    <row r="764" spans="23:35">
      <c r="W764" s="49">
        <v>83.9</v>
      </c>
      <c r="X764" s="8" t="str">
        <f t="shared" si="158"/>
        <v>80+</v>
      </c>
      <c r="Y764" s="8" t="str">
        <f t="shared" si="159"/>
        <v>67+</v>
      </c>
      <c r="Z764" s="8" t="str">
        <f t="shared" si="157"/>
        <v>78+</v>
      </c>
      <c r="AA764" s="8" t="str">
        <f t="shared" si="160"/>
        <v>68+</v>
      </c>
      <c r="AB764" s="8" t="str">
        <f t="shared" si="161"/>
        <v>65+</v>
      </c>
      <c r="AC764" s="8" t="str">
        <f t="shared" si="162"/>
        <v>59+</v>
      </c>
      <c r="AD764" s="8" t="str">
        <f t="shared" si="163"/>
        <v>50+</v>
      </c>
      <c r="AE764" s="8" t="str">
        <f t="shared" si="164"/>
        <v>50+</v>
      </c>
      <c r="AF764" s="8" t="str">
        <f t="shared" si="165"/>
        <v>34+</v>
      </c>
      <c r="AG764" s="8" t="str">
        <f t="shared" si="166"/>
        <v>34+</v>
      </c>
      <c r="AH764" s="8" t="str">
        <f t="shared" si="167"/>
        <v>80+</v>
      </c>
      <c r="AI764" s="8" t="str">
        <f t="shared" si="168"/>
        <v>67+</v>
      </c>
    </row>
    <row r="765" spans="23:35">
      <c r="W765" s="49">
        <v>84</v>
      </c>
      <c r="X765" s="8" t="str">
        <f t="shared" si="158"/>
        <v>80+</v>
      </c>
      <c r="Y765" s="8" t="str">
        <f t="shared" si="159"/>
        <v>67+</v>
      </c>
      <c r="Z765" s="8" t="str">
        <f t="shared" si="157"/>
        <v>78+</v>
      </c>
      <c r="AA765" s="8" t="str">
        <f t="shared" si="160"/>
        <v>68+</v>
      </c>
      <c r="AB765" s="8" t="str">
        <f t="shared" si="161"/>
        <v>65+</v>
      </c>
      <c r="AC765" s="8" t="str">
        <f t="shared" si="162"/>
        <v>59+</v>
      </c>
      <c r="AD765" s="8" t="str">
        <f t="shared" si="163"/>
        <v>50+</v>
      </c>
      <c r="AE765" s="8" t="str">
        <f t="shared" si="164"/>
        <v>50+</v>
      </c>
      <c r="AF765" s="8" t="str">
        <f t="shared" si="165"/>
        <v>34+</v>
      </c>
      <c r="AG765" s="8" t="str">
        <f t="shared" si="166"/>
        <v>34+</v>
      </c>
      <c r="AH765" s="8" t="str">
        <f t="shared" si="167"/>
        <v>80+</v>
      </c>
      <c r="AI765" s="8" t="str">
        <f t="shared" si="168"/>
        <v>67+</v>
      </c>
    </row>
    <row r="766" spans="23:35">
      <c r="W766" s="49">
        <v>84.1</v>
      </c>
      <c r="X766" s="8" t="str">
        <f t="shared" si="158"/>
        <v>80+</v>
      </c>
      <c r="Y766" s="8" t="str">
        <f t="shared" si="159"/>
        <v>67+</v>
      </c>
      <c r="Z766" s="8" t="str">
        <f t="shared" si="157"/>
        <v>78+</v>
      </c>
      <c r="AA766" s="8" t="str">
        <f t="shared" si="160"/>
        <v>68+</v>
      </c>
      <c r="AB766" s="8" t="str">
        <f t="shared" si="161"/>
        <v>65+</v>
      </c>
      <c r="AC766" s="8" t="str">
        <f t="shared" si="162"/>
        <v>59+</v>
      </c>
      <c r="AD766" s="8" t="str">
        <f t="shared" si="163"/>
        <v>50+</v>
      </c>
      <c r="AE766" s="8" t="str">
        <f t="shared" si="164"/>
        <v>50+</v>
      </c>
      <c r="AF766" s="8" t="str">
        <f t="shared" si="165"/>
        <v>34+</v>
      </c>
      <c r="AG766" s="8" t="str">
        <f t="shared" si="166"/>
        <v>34+</v>
      </c>
      <c r="AH766" s="8" t="str">
        <f t="shared" si="167"/>
        <v>80+</v>
      </c>
      <c r="AI766" s="8" t="str">
        <f t="shared" si="168"/>
        <v>67+</v>
      </c>
    </row>
    <row r="767" spans="23:35">
      <c r="W767" s="49">
        <v>84.2</v>
      </c>
      <c r="X767" s="8" t="str">
        <f t="shared" si="158"/>
        <v>80+</v>
      </c>
      <c r="Y767" s="8" t="str">
        <f t="shared" si="159"/>
        <v>67+</v>
      </c>
      <c r="Z767" s="8" t="str">
        <f t="shared" si="157"/>
        <v>78+</v>
      </c>
      <c r="AA767" s="8" t="str">
        <f t="shared" si="160"/>
        <v>68+</v>
      </c>
      <c r="AB767" s="8" t="str">
        <f t="shared" si="161"/>
        <v>65+</v>
      </c>
      <c r="AC767" s="8" t="str">
        <f t="shared" si="162"/>
        <v>59+</v>
      </c>
      <c r="AD767" s="8" t="str">
        <f t="shared" si="163"/>
        <v>50+</v>
      </c>
      <c r="AE767" s="8" t="str">
        <f t="shared" si="164"/>
        <v>50+</v>
      </c>
      <c r="AF767" s="8" t="str">
        <f t="shared" si="165"/>
        <v>34+</v>
      </c>
      <c r="AG767" s="8" t="str">
        <f t="shared" si="166"/>
        <v>34+</v>
      </c>
      <c r="AH767" s="8" t="str">
        <f t="shared" si="167"/>
        <v>80+</v>
      </c>
      <c r="AI767" s="8" t="str">
        <f t="shared" si="168"/>
        <v>67+</v>
      </c>
    </row>
    <row r="768" spans="23:35">
      <c r="W768" s="49">
        <v>84.3</v>
      </c>
      <c r="X768" s="8" t="str">
        <f t="shared" si="158"/>
        <v>80+</v>
      </c>
      <c r="Y768" s="8" t="str">
        <f t="shared" si="159"/>
        <v>67+</v>
      </c>
      <c r="Z768" s="8" t="str">
        <f t="shared" si="157"/>
        <v>78+</v>
      </c>
      <c r="AA768" s="8" t="str">
        <f t="shared" si="160"/>
        <v>68+</v>
      </c>
      <c r="AB768" s="8" t="str">
        <f t="shared" si="161"/>
        <v>65+</v>
      </c>
      <c r="AC768" s="8" t="str">
        <f t="shared" si="162"/>
        <v>59+</v>
      </c>
      <c r="AD768" s="8" t="str">
        <f t="shared" si="163"/>
        <v>50+</v>
      </c>
      <c r="AE768" s="8" t="str">
        <f t="shared" si="164"/>
        <v>50+</v>
      </c>
      <c r="AF768" s="8" t="str">
        <f t="shared" si="165"/>
        <v>34+</v>
      </c>
      <c r="AG768" s="8" t="str">
        <f t="shared" si="166"/>
        <v>34+</v>
      </c>
      <c r="AH768" s="8" t="str">
        <f t="shared" si="167"/>
        <v>80+</v>
      </c>
      <c r="AI768" s="8" t="str">
        <f t="shared" si="168"/>
        <v>67+</v>
      </c>
    </row>
    <row r="769" spans="23:35">
      <c r="W769" s="49">
        <v>84.4</v>
      </c>
      <c r="X769" s="8" t="str">
        <f t="shared" si="158"/>
        <v>80+</v>
      </c>
      <c r="Y769" s="8" t="str">
        <f t="shared" si="159"/>
        <v>67+</v>
      </c>
      <c r="Z769" s="8" t="str">
        <f t="shared" si="157"/>
        <v>78+</v>
      </c>
      <c r="AA769" s="8" t="str">
        <f t="shared" si="160"/>
        <v>68+</v>
      </c>
      <c r="AB769" s="8" t="str">
        <f t="shared" si="161"/>
        <v>65+</v>
      </c>
      <c r="AC769" s="8" t="str">
        <f t="shared" si="162"/>
        <v>59+</v>
      </c>
      <c r="AD769" s="8" t="str">
        <f t="shared" si="163"/>
        <v>50+</v>
      </c>
      <c r="AE769" s="8" t="str">
        <f t="shared" si="164"/>
        <v>50+</v>
      </c>
      <c r="AF769" s="8" t="str">
        <f t="shared" si="165"/>
        <v>34+</v>
      </c>
      <c r="AG769" s="8" t="str">
        <f t="shared" si="166"/>
        <v>34+</v>
      </c>
      <c r="AH769" s="8" t="str">
        <f t="shared" si="167"/>
        <v>80+</v>
      </c>
      <c r="AI769" s="8" t="str">
        <f t="shared" si="168"/>
        <v>67+</v>
      </c>
    </row>
    <row r="770" spans="23:35">
      <c r="W770" s="49">
        <v>84.5</v>
      </c>
      <c r="X770" s="8" t="str">
        <f t="shared" si="158"/>
        <v>80+</v>
      </c>
      <c r="Y770" s="8" t="str">
        <f t="shared" si="159"/>
        <v>67+</v>
      </c>
      <c r="Z770" s="8" t="str">
        <f t="shared" si="157"/>
        <v>78+</v>
      </c>
      <c r="AA770" s="8" t="str">
        <f t="shared" si="160"/>
        <v>68+</v>
      </c>
      <c r="AB770" s="8" t="str">
        <f t="shared" si="161"/>
        <v>65+</v>
      </c>
      <c r="AC770" s="8" t="str">
        <f t="shared" si="162"/>
        <v>59+</v>
      </c>
      <c r="AD770" s="8" t="str">
        <f t="shared" si="163"/>
        <v>50+</v>
      </c>
      <c r="AE770" s="8" t="str">
        <f t="shared" si="164"/>
        <v>50+</v>
      </c>
      <c r="AF770" s="8" t="str">
        <f t="shared" si="165"/>
        <v>34+</v>
      </c>
      <c r="AG770" s="8" t="str">
        <f t="shared" si="166"/>
        <v>34+</v>
      </c>
      <c r="AH770" s="8" t="str">
        <f t="shared" si="167"/>
        <v>80+</v>
      </c>
      <c r="AI770" s="8" t="str">
        <f t="shared" si="168"/>
        <v>67+</v>
      </c>
    </row>
    <row r="771" spans="23:35">
      <c r="W771" s="49">
        <v>84.6</v>
      </c>
      <c r="X771" s="8" t="str">
        <f t="shared" si="158"/>
        <v>80+</v>
      </c>
      <c r="Y771" s="8" t="str">
        <f t="shared" si="159"/>
        <v>67+</v>
      </c>
      <c r="Z771" s="8" t="str">
        <f t="shared" si="157"/>
        <v>78+</v>
      </c>
      <c r="AA771" s="8" t="str">
        <f t="shared" si="160"/>
        <v>68+</v>
      </c>
      <c r="AB771" s="8" t="str">
        <f t="shared" si="161"/>
        <v>65+</v>
      </c>
      <c r="AC771" s="8" t="str">
        <f t="shared" si="162"/>
        <v>59+</v>
      </c>
      <c r="AD771" s="8" t="str">
        <f t="shared" si="163"/>
        <v>50+</v>
      </c>
      <c r="AE771" s="8" t="str">
        <f t="shared" si="164"/>
        <v>50+</v>
      </c>
      <c r="AF771" s="8" t="str">
        <f t="shared" si="165"/>
        <v>34+</v>
      </c>
      <c r="AG771" s="8" t="str">
        <f t="shared" si="166"/>
        <v>34+</v>
      </c>
      <c r="AH771" s="8" t="str">
        <f t="shared" si="167"/>
        <v>80+</v>
      </c>
      <c r="AI771" s="8" t="str">
        <f t="shared" si="168"/>
        <v>67+</v>
      </c>
    </row>
    <row r="772" spans="23:35">
      <c r="W772" s="49">
        <v>84.7</v>
      </c>
      <c r="X772" s="8" t="str">
        <f t="shared" si="158"/>
        <v>80+</v>
      </c>
      <c r="Y772" s="8" t="str">
        <f t="shared" si="159"/>
        <v>67+</v>
      </c>
      <c r="Z772" s="8" t="str">
        <f t="shared" si="157"/>
        <v>78+</v>
      </c>
      <c r="AA772" s="8" t="str">
        <f t="shared" si="160"/>
        <v>68+</v>
      </c>
      <c r="AB772" s="8" t="str">
        <f t="shared" si="161"/>
        <v>65+</v>
      </c>
      <c r="AC772" s="8" t="str">
        <f t="shared" si="162"/>
        <v>59+</v>
      </c>
      <c r="AD772" s="8" t="str">
        <f t="shared" si="163"/>
        <v>50+</v>
      </c>
      <c r="AE772" s="8" t="str">
        <f t="shared" si="164"/>
        <v>50+</v>
      </c>
      <c r="AF772" s="8" t="str">
        <f t="shared" si="165"/>
        <v>34+</v>
      </c>
      <c r="AG772" s="8" t="str">
        <f t="shared" si="166"/>
        <v>34+</v>
      </c>
      <c r="AH772" s="8" t="str">
        <f t="shared" si="167"/>
        <v>80+</v>
      </c>
      <c r="AI772" s="8" t="str">
        <f t="shared" si="168"/>
        <v>67+</v>
      </c>
    </row>
    <row r="773" spans="23:35">
      <c r="W773" s="49">
        <v>84.8</v>
      </c>
      <c r="X773" s="8" t="str">
        <f t="shared" si="158"/>
        <v>80+</v>
      </c>
      <c r="Y773" s="8" t="str">
        <f t="shared" si="159"/>
        <v>67+</v>
      </c>
      <c r="Z773" s="8" t="str">
        <f t="shared" si="157"/>
        <v>78+</v>
      </c>
      <c r="AA773" s="8" t="str">
        <f t="shared" si="160"/>
        <v>68+</v>
      </c>
      <c r="AB773" s="8" t="str">
        <f t="shared" si="161"/>
        <v>65+</v>
      </c>
      <c r="AC773" s="8" t="str">
        <f t="shared" si="162"/>
        <v>59+</v>
      </c>
      <c r="AD773" s="8" t="str">
        <f t="shared" si="163"/>
        <v>50+</v>
      </c>
      <c r="AE773" s="8" t="str">
        <f t="shared" si="164"/>
        <v>50+</v>
      </c>
      <c r="AF773" s="8" t="str">
        <f t="shared" si="165"/>
        <v>34+</v>
      </c>
      <c r="AG773" s="8" t="str">
        <f t="shared" si="166"/>
        <v>34+</v>
      </c>
      <c r="AH773" s="8" t="str">
        <f t="shared" si="167"/>
        <v>80+</v>
      </c>
      <c r="AI773" s="8" t="str">
        <f t="shared" si="168"/>
        <v>67+</v>
      </c>
    </row>
    <row r="774" spans="23:35">
      <c r="W774" s="49">
        <v>84.9</v>
      </c>
      <c r="X774" s="8" t="str">
        <f t="shared" si="158"/>
        <v>80+</v>
      </c>
      <c r="Y774" s="8" t="str">
        <f t="shared" si="159"/>
        <v>67+</v>
      </c>
      <c r="Z774" s="8" t="str">
        <f t="shared" si="157"/>
        <v>78+</v>
      </c>
      <c r="AA774" s="8" t="str">
        <f t="shared" si="160"/>
        <v>68+</v>
      </c>
      <c r="AB774" s="8" t="str">
        <f t="shared" si="161"/>
        <v>65+</v>
      </c>
      <c r="AC774" s="8" t="str">
        <f t="shared" si="162"/>
        <v>59+</v>
      </c>
      <c r="AD774" s="8" t="str">
        <f t="shared" si="163"/>
        <v>50+</v>
      </c>
      <c r="AE774" s="8" t="str">
        <f t="shared" si="164"/>
        <v>50+</v>
      </c>
      <c r="AF774" s="8" t="str">
        <f t="shared" si="165"/>
        <v>34+</v>
      </c>
      <c r="AG774" s="8" t="str">
        <f t="shared" si="166"/>
        <v>34+</v>
      </c>
      <c r="AH774" s="8" t="str">
        <f t="shared" si="167"/>
        <v>80+</v>
      </c>
      <c r="AI774" s="8" t="str">
        <f t="shared" si="168"/>
        <v>67+</v>
      </c>
    </row>
    <row r="775" spans="23:35">
      <c r="W775" s="49">
        <v>85</v>
      </c>
      <c r="X775" s="8" t="str">
        <f t="shared" si="158"/>
        <v>80+</v>
      </c>
      <c r="Y775" s="8" t="str">
        <f t="shared" si="159"/>
        <v>67+</v>
      </c>
      <c r="Z775" s="8" t="str">
        <f t="shared" si="157"/>
        <v>78+</v>
      </c>
      <c r="AA775" s="8" t="str">
        <f t="shared" si="160"/>
        <v>68+</v>
      </c>
      <c r="AB775" s="8" t="str">
        <f t="shared" si="161"/>
        <v>65+</v>
      </c>
      <c r="AC775" s="8" t="str">
        <f t="shared" si="162"/>
        <v>59+</v>
      </c>
      <c r="AD775" s="8" t="str">
        <f t="shared" si="163"/>
        <v>50+</v>
      </c>
      <c r="AE775" s="8" t="str">
        <f t="shared" si="164"/>
        <v>50+</v>
      </c>
      <c r="AF775" s="8" t="str">
        <f t="shared" si="165"/>
        <v>34+</v>
      </c>
      <c r="AG775" s="8" t="str">
        <f t="shared" si="166"/>
        <v>34+</v>
      </c>
      <c r="AH775" s="8" t="str">
        <f t="shared" si="167"/>
        <v>80+</v>
      </c>
      <c r="AI775" s="8" t="str">
        <f t="shared" si="168"/>
        <v>67+</v>
      </c>
    </row>
    <row r="776" spans="23:35">
      <c r="W776" s="49">
        <v>85.1</v>
      </c>
      <c r="X776" s="8" t="str">
        <f t="shared" si="158"/>
        <v>80+</v>
      </c>
      <c r="Y776" s="8" t="str">
        <f t="shared" si="159"/>
        <v>67+</v>
      </c>
      <c r="Z776" s="8" t="str">
        <f t="shared" si="157"/>
        <v>78+</v>
      </c>
      <c r="AA776" s="8" t="str">
        <f t="shared" si="160"/>
        <v>68+</v>
      </c>
      <c r="AB776" s="8" t="str">
        <f t="shared" si="161"/>
        <v>65+</v>
      </c>
      <c r="AC776" s="8" t="str">
        <f t="shared" si="162"/>
        <v>59+</v>
      </c>
      <c r="AD776" s="8" t="str">
        <f t="shared" si="163"/>
        <v>50+</v>
      </c>
      <c r="AE776" s="8" t="str">
        <f t="shared" si="164"/>
        <v>50+</v>
      </c>
      <c r="AF776" s="8" t="str">
        <f t="shared" si="165"/>
        <v>34+</v>
      </c>
      <c r="AG776" s="8" t="str">
        <f t="shared" si="166"/>
        <v>34+</v>
      </c>
      <c r="AH776" s="8" t="str">
        <f t="shared" si="167"/>
        <v>80+</v>
      </c>
      <c r="AI776" s="8" t="str">
        <f t="shared" si="168"/>
        <v>67+</v>
      </c>
    </row>
    <row r="777" spans="23:35">
      <c r="W777" s="49">
        <v>85.2</v>
      </c>
      <c r="X777" s="8" t="str">
        <f t="shared" si="158"/>
        <v>80+</v>
      </c>
      <c r="Y777" s="8" t="str">
        <f t="shared" si="159"/>
        <v>67+</v>
      </c>
      <c r="Z777" s="8" t="str">
        <f t="shared" si="157"/>
        <v>78+</v>
      </c>
      <c r="AA777" s="8" t="str">
        <f t="shared" si="160"/>
        <v>68+</v>
      </c>
      <c r="AB777" s="8" t="str">
        <f t="shared" si="161"/>
        <v>65+</v>
      </c>
      <c r="AC777" s="8" t="str">
        <f t="shared" si="162"/>
        <v>59+</v>
      </c>
      <c r="AD777" s="8" t="str">
        <f t="shared" si="163"/>
        <v>50+</v>
      </c>
      <c r="AE777" s="8" t="str">
        <f t="shared" si="164"/>
        <v>50+</v>
      </c>
      <c r="AF777" s="8" t="str">
        <f t="shared" si="165"/>
        <v>34+</v>
      </c>
      <c r="AG777" s="8" t="str">
        <f t="shared" si="166"/>
        <v>34+</v>
      </c>
      <c r="AH777" s="8" t="str">
        <f t="shared" si="167"/>
        <v>80+</v>
      </c>
      <c r="AI777" s="8" t="str">
        <f t="shared" si="168"/>
        <v>67+</v>
      </c>
    </row>
    <row r="778" spans="23:35">
      <c r="W778" s="49">
        <v>85.3</v>
      </c>
      <c r="X778" s="8" t="str">
        <f t="shared" si="158"/>
        <v>80+</v>
      </c>
      <c r="Y778" s="8" t="str">
        <f t="shared" si="159"/>
        <v>67+</v>
      </c>
      <c r="Z778" s="8" t="str">
        <f t="shared" si="157"/>
        <v>78+</v>
      </c>
      <c r="AA778" s="8" t="str">
        <f t="shared" si="160"/>
        <v>68+</v>
      </c>
      <c r="AB778" s="8" t="str">
        <f t="shared" si="161"/>
        <v>65+</v>
      </c>
      <c r="AC778" s="8" t="str">
        <f t="shared" si="162"/>
        <v>59+</v>
      </c>
      <c r="AD778" s="8" t="str">
        <f t="shared" si="163"/>
        <v>50+</v>
      </c>
      <c r="AE778" s="8" t="str">
        <f t="shared" si="164"/>
        <v>50+</v>
      </c>
      <c r="AF778" s="8" t="str">
        <f t="shared" si="165"/>
        <v>34+</v>
      </c>
      <c r="AG778" s="8" t="str">
        <f t="shared" si="166"/>
        <v>34+</v>
      </c>
      <c r="AH778" s="8" t="str">
        <f t="shared" si="167"/>
        <v>80+</v>
      </c>
      <c r="AI778" s="8" t="str">
        <f t="shared" si="168"/>
        <v>67+</v>
      </c>
    </row>
    <row r="779" spans="23:35">
      <c r="W779" s="49">
        <v>85.4</v>
      </c>
      <c r="X779" s="8" t="str">
        <f t="shared" si="158"/>
        <v>80+</v>
      </c>
      <c r="Y779" s="8" t="str">
        <f t="shared" si="159"/>
        <v>67+</v>
      </c>
      <c r="Z779" s="8" t="str">
        <f t="shared" si="157"/>
        <v>78+</v>
      </c>
      <c r="AA779" s="8" t="str">
        <f t="shared" si="160"/>
        <v>68+</v>
      </c>
      <c r="AB779" s="8" t="str">
        <f t="shared" si="161"/>
        <v>65+</v>
      </c>
      <c r="AC779" s="8" t="str">
        <f t="shared" si="162"/>
        <v>59+</v>
      </c>
      <c r="AD779" s="8" t="str">
        <f t="shared" si="163"/>
        <v>50+</v>
      </c>
      <c r="AE779" s="8" t="str">
        <f t="shared" si="164"/>
        <v>50+</v>
      </c>
      <c r="AF779" s="8" t="str">
        <f t="shared" si="165"/>
        <v>34+</v>
      </c>
      <c r="AG779" s="8" t="str">
        <f t="shared" si="166"/>
        <v>34+</v>
      </c>
      <c r="AH779" s="8" t="str">
        <f t="shared" si="167"/>
        <v>80+</v>
      </c>
      <c r="AI779" s="8" t="str">
        <f t="shared" si="168"/>
        <v>67+</v>
      </c>
    </row>
    <row r="780" spans="23:35">
      <c r="W780" s="49">
        <v>85.5</v>
      </c>
      <c r="X780" s="8" t="str">
        <f t="shared" si="158"/>
        <v>80+</v>
      </c>
      <c r="Y780" s="8" t="str">
        <f t="shared" si="159"/>
        <v>67+</v>
      </c>
      <c r="Z780" s="8" t="str">
        <f t="shared" si="157"/>
        <v>78+</v>
      </c>
      <c r="AA780" s="8" t="str">
        <f t="shared" si="160"/>
        <v>68+</v>
      </c>
      <c r="AB780" s="8" t="str">
        <f t="shared" si="161"/>
        <v>65+</v>
      </c>
      <c r="AC780" s="8" t="str">
        <f t="shared" si="162"/>
        <v>59+</v>
      </c>
      <c r="AD780" s="8" t="str">
        <f t="shared" si="163"/>
        <v>50+</v>
      </c>
      <c r="AE780" s="8" t="str">
        <f t="shared" si="164"/>
        <v>50+</v>
      </c>
      <c r="AF780" s="8" t="str">
        <f t="shared" si="165"/>
        <v>34+</v>
      </c>
      <c r="AG780" s="8" t="str">
        <f t="shared" si="166"/>
        <v>34+</v>
      </c>
      <c r="AH780" s="8" t="str">
        <f t="shared" si="167"/>
        <v>80+</v>
      </c>
      <c r="AI780" s="8" t="str">
        <f t="shared" si="168"/>
        <v>67+</v>
      </c>
    </row>
    <row r="781" spans="23:35">
      <c r="W781" s="49">
        <v>85.6</v>
      </c>
      <c r="X781" s="8" t="str">
        <f t="shared" si="158"/>
        <v>80+</v>
      </c>
      <c r="Y781" s="8" t="str">
        <f t="shared" si="159"/>
        <v>67+</v>
      </c>
      <c r="Z781" s="8" t="str">
        <f t="shared" si="157"/>
        <v>78+</v>
      </c>
      <c r="AA781" s="8" t="str">
        <f t="shared" si="160"/>
        <v>68+</v>
      </c>
      <c r="AB781" s="8" t="str">
        <f t="shared" si="161"/>
        <v>65+</v>
      </c>
      <c r="AC781" s="8" t="str">
        <f t="shared" si="162"/>
        <v>59+</v>
      </c>
      <c r="AD781" s="8" t="str">
        <f t="shared" si="163"/>
        <v>50+</v>
      </c>
      <c r="AE781" s="8" t="str">
        <f t="shared" si="164"/>
        <v>50+</v>
      </c>
      <c r="AF781" s="8" t="str">
        <f t="shared" si="165"/>
        <v>34+</v>
      </c>
      <c r="AG781" s="8" t="str">
        <f t="shared" si="166"/>
        <v>34+</v>
      </c>
      <c r="AH781" s="8" t="str">
        <f t="shared" si="167"/>
        <v>80+</v>
      </c>
      <c r="AI781" s="8" t="str">
        <f t="shared" si="168"/>
        <v>67+</v>
      </c>
    </row>
    <row r="782" spans="23:35">
      <c r="W782" s="49">
        <v>85.7</v>
      </c>
      <c r="X782" s="8" t="str">
        <f t="shared" si="158"/>
        <v>80+</v>
      </c>
      <c r="Y782" s="8" t="str">
        <f t="shared" si="159"/>
        <v>67+</v>
      </c>
      <c r="Z782" s="8" t="str">
        <f t="shared" si="157"/>
        <v>78+</v>
      </c>
      <c r="AA782" s="8" t="str">
        <f t="shared" si="160"/>
        <v>68+</v>
      </c>
      <c r="AB782" s="8" t="str">
        <f t="shared" si="161"/>
        <v>65+</v>
      </c>
      <c r="AC782" s="8" t="str">
        <f t="shared" si="162"/>
        <v>59+</v>
      </c>
      <c r="AD782" s="8" t="str">
        <f t="shared" si="163"/>
        <v>50+</v>
      </c>
      <c r="AE782" s="8" t="str">
        <f t="shared" si="164"/>
        <v>50+</v>
      </c>
      <c r="AF782" s="8" t="str">
        <f t="shared" si="165"/>
        <v>34+</v>
      </c>
      <c r="AG782" s="8" t="str">
        <f t="shared" si="166"/>
        <v>34+</v>
      </c>
      <c r="AH782" s="8" t="str">
        <f t="shared" si="167"/>
        <v>80+</v>
      </c>
      <c r="AI782" s="8" t="str">
        <f t="shared" si="168"/>
        <v>67+</v>
      </c>
    </row>
    <row r="783" spans="23:35">
      <c r="W783" s="49">
        <v>85.8</v>
      </c>
      <c r="X783" s="8" t="str">
        <f t="shared" si="158"/>
        <v>80+</v>
      </c>
      <c r="Y783" s="8" t="str">
        <f t="shared" si="159"/>
        <v>67+</v>
      </c>
      <c r="Z783" s="8" t="str">
        <f t="shared" si="157"/>
        <v>78+</v>
      </c>
      <c r="AA783" s="8" t="str">
        <f t="shared" si="160"/>
        <v>68+</v>
      </c>
      <c r="AB783" s="8" t="str">
        <f t="shared" si="161"/>
        <v>65+</v>
      </c>
      <c r="AC783" s="8" t="str">
        <f t="shared" si="162"/>
        <v>59+</v>
      </c>
      <c r="AD783" s="8" t="str">
        <f t="shared" si="163"/>
        <v>50+</v>
      </c>
      <c r="AE783" s="8" t="str">
        <f t="shared" si="164"/>
        <v>50+</v>
      </c>
      <c r="AF783" s="8" t="str">
        <f t="shared" si="165"/>
        <v>34+</v>
      </c>
      <c r="AG783" s="8" t="str">
        <f t="shared" si="166"/>
        <v>34+</v>
      </c>
      <c r="AH783" s="8" t="str">
        <f t="shared" si="167"/>
        <v>80+</v>
      </c>
      <c r="AI783" s="8" t="str">
        <f t="shared" si="168"/>
        <v>67+</v>
      </c>
    </row>
    <row r="784" spans="23:35">
      <c r="W784" s="49">
        <v>85.9</v>
      </c>
      <c r="X784" s="8" t="str">
        <f t="shared" si="158"/>
        <v>80+</v>
      </c>
      <c r="Y784" s="8" t="str">
        <f t="shared" si="159"/>
        <v>67+</v>
      </c>
      <c r="Z784" s="8" t="str">
        <f t="shared" si="157"/>
        <v>78+</v>
      </c>
      <c r="AA784" s="8" t="str">
        <f t="shared" si="160"/>
        <v>68+</v>
      </c>
      <c r="AB784" s="8" t="str">
        <f t="shared" si="161"/>
        <v>65+</v>
      </c>
      <c r="AC784" s="8" t="str">
        <f t="shared" si="162"/>
        <v>59+</v>
      </c>
      <c r="AD784" s="8" t="str">
        <f t="shared" si="163"/>
        <v>50+</v>
      </c>
      <c r="AE784" s="8" t="str">
        <f t="shared" si="164"/>
        <v>50+</v>
      </c>
      <c r="AF784" s="8" t="str">
        <f t="shared" si="165"/>
        <v>34+</v>
      </c>
      <c r="AG784" s="8" t="str">
        <f t="shared" si="166"/>
        <v>34+</v>
      </c>
      <c r="AH784" s="8" t="str">
        <f t="shared" si="167"/>
        <v>80+</v>
      </c>
      <c r="AI784" s="8" t="str">
        <f t="shared" si="168"/>
        <v>67+</v>
      </c>
    </row>
    <row r="785" spans="23:35">
      <c r="W785" s="49">
        <v>86</v>
      </c>
      <c r="X785" s="8" t="str">
        <f t="shared" si="158"/>
        <v>80+</v>
      </c>
      <c r="Y785" s="8" t="str">
        <f t="shared" si="159"/>
        <v>67+</v>
      </c>
      <c r="Z785" s="8" t="str">
        <f t="shared" si="157"/>
        <v>78+</v>
      </c>
      <c r="AA785" s="8" t="str">
        <f t="shared" si="160"/>
        <v>68+</v>
      </c>
      <c r="AB785" s="8" t="str">
        <f t="shared" si="161"/>
        <v>65+</v>
      </c>
      <c r="AC785" s="8" t="str">
        <f t="shared" si="162"/>
        <v>59+</v>
      </c>
      <c r="AD785" s="8" t="str">
        <f t="shared" si="163"/>
        <v>50+</v>
      </c>
      <c r="AE785" s="8" t="str">
        <f t="shared" si="164"/>
        <v>50+</v>
      </c>
      <c r="AF785" s="8" t="str">
        <f t="shared" si="165"/>
        <v>34+</v>
      </c>
      <c r="AG785" s="8" t="str">
        <f t="shared" si="166"/>
        <v>34+</v>
      </c>
      <c r="AH785" s="8" t="str">
        <f t="shared" si="167"/>
        <v>80+</v>
      </c>
      <c r="AI785" s="8" t="str">
        <f t="shared" si="168"/>
        <v>67+</v>
      </c>
    </row>
    <row r="786" spans="23:35">
      <c r="W786" s="49">
        <v>86.1</v>
      </c>
      <c r="X786" s="8" t="str">
        <f t="shared" si="158"/>
        <v>80+</v>
      </c>
      <c r="Y786" s="8" t="str">
        <f t="shared" si="159"/>
        <v>67+</v>
      </c>
      <c r="Z786" s="8" t="str">
        <f t="shared" si="157"/>
        <v>78+</v>
      </c>
      <c r="AA786" s="8" t="str">
        <f t="shared" si="160"/>
        <v>68+</v>
      </c>
      <c r="AB786" s="8" t="str">
        <f t="shared" si="161"/>
        <v>65+</v>
      </c>
      <c r="AC786" s="8" t="str">
        <f t="shared" si="162"/>
        <v>59+</v>
      </c>
      <c r="AD786" s="8" t="str">
        <f t="shared" si="163"/>
        <v>50+</v>
      </c>
      <c r="AE786" s="8" t="str">
        <f t="shared" si="164"/>
        <v>50+</v>
      </c>
      <c r="AF786" s="8" t="str">
        <f t="shared" si="165"/>
        <v>34+</v>
      </c>
      <c r="AG786" s="8" t="str">
        <f t="shared" si="166"/>
        <v>34+</v>
      </c>
      <c r="AH786" s="8" t="str">
        <f t="shared" si="167"/>
        <v>80+</v>
      </c>
      <c r="AI786" s="8" t="str">
        <f t="shared" si="168"/>
        <v>67+</v>
      </c>
    </row>
    <row r="787" spans="23:35">
      <c r="W787" s="49">
        <v>86.2</v>
      </c>
      <c r="X787" s="8" t="str">
        <f t="shared" si="158"/>
        <v>80+</v>
      </c>
      <c r="Y787" s="8" t="str">
        <f t="shared" si="159"/>
        <v>67+</v>
      </c>
      <c r="Z787" s="8" t="str">
        <f t="shared" si="157"/>
        <v>78+</v>
      </c>
      <c r="AA787" s="8" t="str">
        <f t="shared" si="160"/>
        <v>68+</v>
      </c>
      <c r="AB787" s="8" t="str">
        <f t="shared" si="161"/>
        <v>65+</v>
      </c>
      <c r="AC787" s="8" t="str">
        <f t="shared" si="162"/>
        <v>59+</v>
      </c>
      <c r="AD787" s="8" t="str">
        <f t="shared" si="163"/>
        <v>50+</v>
      </c>
      <c r="AE787" s="8" t="str">
        <f t="shared" si="164"/>
        <v>50+</v>
      </c>
      <c r="AF787" s="8" t="str">
        <f t="shared" si="165"/>
        <v>34+</v>
      </c>
      <c r="AG787" s="8" t="str">
        <f t="shared" si="166"/>
        <v>34+</v>
      </c>
      <c r="AH787" s="8" t="str">
        <f t="shared" si="167"/>
        <v>80+</v>
      </c>
      <c r="AI787" s="8" t="str">
        <f t="shared" si="168"/>
        <v>67+</v>
      </c>
    </row>
    <row r="788" spans="23:35">
      <c r="W788" s="49">
        <v>86.3</v>
      </c>
      <c r="X788" s="8" t="str">
        <f t="shared" si="158"/>
        <v>80+</v>
      </c>
      <c r="Y788" s="8" t="str">
        <f t="shared" si="159"/>
        <v>67+</v>
      </c>
      <c r="Z788" s="8" t="str">
        <f t="shared" si="157"/>
        <v>78+</v>
      </c>
      <c r="AA788" s="8" t="str">
        <f t="shared" si="160"/>
        <v>68+</v>
      </c>
      <c r="AB788" s="8" t="str">
        <f t="shared" si="161"/>
        <v>65+</v>
      </c>
      <c r="AC788" s="8" t="str">
        <f t="shared" si="162"/>
        <v>59+</v>
      </c>
      <c r="AD788" s="8" t="str">
        <f t="shared" si="163"/>
        <v>50+</v>
      </c>
      <c r="AE788" s="8" t="str">
        <f t="shared" si="164"/>
        <v>50+</v>
      </c>
      <c r="AF788" s="8" t="str">
        <f t="shared" si="165"/>
        <v>34+</v>
      </c>
      <c r="AG788" s="8" t="str">
        <f t="shared" si="166"/>
        <v>34+</v>
      </c>
      <c r="AH788" s="8" t="str">
        <f t="shared" si="167"/>
        <v>80+</v>
      </c>
      <c r="AI788" s="8" t="str">
        <f t="shared" si="168"/>
        <v>67+</v>
      </c>
    </row>
    <row r="789" spans="23:35">
      <c r="W789" s="49">
        <v>86.4</v>
      </c>
      <c r="X789" s="8" t="str">
        <f t="shared" si="158"/>
        <v>80+</v>
      </c>
      <c r="Y789" s="8" t="str">
        <f t="shared" si="159"/>
        <v>67+</v>
      </c>
      <c r="Z789" s="8" t="str">
        <f t="shared" si="157"/>
        <v>78+</v>
      </c>
      <c r="AA789" s="8" t="str">
        <f t="shared" si="160"/>
        <v>68+</v>
      </c>
      <c r="AB789" s="8" t="str">
        <f t="shared" si="161"/>
        <v>65+</v>
      </c>
      <c r="AC789" s="8" t="str">
        <f t="shared" si="162"/>
        <v>59+</v>
      </c>
      <c r="AD789" s="8" t="str">
        <f t="shared" si="163"/>
        <v>50+</v>
      </c>
      <c r="AE789" s="8" t="str">
        <f t="shared" si="164"/>
        <v>50+</v>
      </c>
      <c r="AF789" s="8" t="str">
        <f t="shared" si="165"/>
        <v>34+</v>
      </c>
      <c r="AG789" s="8" t="str">
        <f t="shared" si="166"/>
        <v>34+</v>
      </c>
      <c r="AH789" s="8" t="str">
        <f t="shared" si="167"/>
        <v>80+</v>
      </c>
      <c r="AI789" s="8" t="str">
        <f t="shared" si="168"/>
        <v>67+</v>
      </c>
    </row>
    <row r="790" spans="23:35">
      <c r="W790" s="49">
        <v>86.5</v>
      </c>
      <c r="X790" s="8" t="str">
        <f t="shared" si="158"/>
        <v>80+</v>
      </c>
      <c r="Y790" s="8" t="str">
        <f t="shared" si="159"/>
        <v>67+</v>
      </c>
      <c r="Z790" s="8" t="str">
        <f t="shared" si="157"/>
        <v>78+</v>
      </c>
      <c r="AA790" s="8" t="str">
        <f t="shared" si="160"/>
        <v>68+</v>
      </c>
      <c r="AB790" s="8" t="str">
        <f t="shared" si="161"/>
        <v>65+</v>
      </c>
      <c r="AC790" s="8" t="str">
        <f t="shared" si="162"/>
        <v>59+</v>
      </c>
      <c r="AD790" s="8" t="str">
        <f t="shared" si="163"/>
        <v>50+</v>
      </c>
      <c r="AE790" s="8" t="str">
        <f t="shared" si="164"/>
        <v>50+</v>
      </c>
      <c r="AF790" s="8" t="str">
        <f t="shared" si="165"/>
        <v>34+</v>
      </c>
      <c r="AG790" s="8" t="str">
        <f t="shared" si="166"/>
        <v>34+</v>
      </c>
      <c r="AH790" s="8" t="str">
        <f t="shared" si="167"/>
        <v>80+</v>
      </c>
      <c r="AI790" s="8" t="str">
        <f t="shared" si="168"/>
        <v>67+</v>
      </c>
    </row>
    <row r="791" spans="23:35">
      <c r="W791" s="49">
        <v>86.6</v>
      </c>
      <c r="X791" s="8" t="str">
        <f t="shared" si="158"/>
        <v>80+</v>
      </c>
      <c r="Y791" s="8" t="str">
        <f t="shared" si="159"/>
        <v>67+</v>
      </c>
      <c r="Z791" s="8" t="str">
        <f t="shared" si="157"/>
        <v>78+</v>
      </c>
      <c r="AA791" s="8" t="str">
        <f t="shared" si="160"/>
        <v>68+</v>
      </c>
      <c r="AB791" s="8" t="str">
        <f t="shared" si="161"/>
        <v>65+</v>
      </c>
      <c r="AC791" s="8" t="str">
        <f t="shared" si="162"/>
        <v>59+</v>
      </c>
      <c r="AD791" s="8" t="str">
        <f t="shared" si="163"/>
        <v>50+</v>
      </c>
      <c r="AE791" s="8" t="str">
        <f t="shared" si="164"/>
        <v>50+</v>
      </c>
      <c r="AF791" s="8" t="str">
        <f t="shared" si="165"/>
        <v>34+</v>
      </c>
      <c r="AG791" s="8" t="str">
        <f t="shared" si="166"/>
        <v>34+</v>
      </c>
      <c r="AH791" s="8" t="str">
        <f t="shared" si="167"/>
        <v>80+</v>
      </c>
      <c r="AI791" s="8" t="str">
        <f t="shared" si="168"/>
        <v>67+</v>
      </c>
    </row>
    <row r="792" spans="23:35">
      <c r="W792" s="49">
        <v>86.7</v>
      </c>
      <c r="X792" s="8" t="str">
        <f t="shared" si="158"/>
        <v>80+</v>
      </c>
      <c r="Y792" s="8" t="str">
        <f t="shared" si="159"/>
        <v>67+</v>
      </c>
      <c r="Z792" s="8" t="str">
        <f t="shared" si="157"/>
        <v>78+</v>
      </c>
      <c r="AA792" s="8" t="str">
        <f t="shared" si="160"/>
        <v>68+</v>
      </c>
      <c r="AB792" s="8" t="str">
        <f t="shared" si="161"/>
        <v>65+</v>
      </c>
      <c r="AC792" s="8" t="str">
        <f t="shared" si="162"/>
        <v>59+</v>
      </c>
      <c r="AD792" s="8" t="str">
        <f t="shared" si="163"/>
        <v>50+</v>
      </c>
      <c r="AE792" s="8" t="str">
        <f t="shared" si="164"/>
        <v>50+</v>
      </c>
      <c r="AF792" s="8" t="str">
        <f t="shared" si="165"/>
        <v>34+</v>
      </c>
      <c r="AG792" s="8" t="str">
        <f t="shared" si="166"/>
        <v>34+</v>
      </c>
      <c r="AH792" s="8" t="str">
        <f t="shared" si="167"/>
        <v>80+</v>
      </c>
      <c r="AI792" s="8" t="str">
        <f t="shared" si="168"/>
        <v>67+</v>
      </c>
    </row>
    <row r="793" spans="23:35">
      <c r="W793" s="49">
        <v>86.8</v>
      </c>
      <c r="X793" s="8" t="str">
        <f t="shared" si="158"/>
        <v>80+</v>
      </c>
      <c r="Y793" s="8" t="str">
        <f t="shared" si="159"/>
        <v>67+</v>
      </c>
      <c r="Z793" s="8" t="str">
        <f t="shared" ref="Z793:Z856" si="169">IF($W793&lt;$W$5,$AI$5,IF($W793&lt;$X$5,$AJ$5,IF($W793&lt;$Y$5,$AK$5,IF($W793&lt;$Z$5,$AL$5,IF($W793&lt;$AA$5,$AM$5,IF($W793&lt;$AB$5,$AN$5,IF($W793&lt;$AC$5,$AO$5,IF($W793&lt;$AD$5,$AP$5,IF($W793&lt;$AE$5,$AQ$5,IF($W793&gt;=$AF$5,$AR$5))))))))))</f>
        <v>78+</v>
      </c>
      <c r="AA793" s="8" t="str">
        <f t="shared" si="160"/>
        <v>68+</v>
      </c>
      <c r="AB793" s="8" t="str">
        <f t="shared" si="161"/>
        <v>65+</v>
      </c>
      <c r="AC793" s="8" t="str">
        <f t="shared" si="162"/>
        <v>59+</v>
      </c>
      <c r="AD793" s="8" t="str">
        <f t="shared" si="163"/>
        <v>50+</v>
      </c>
      <c r="AE793" s="8" t="str">
        <f t="shared" si="164"/>
        <v>50+</v>
      </c>
      <c r="AF793" s="8" t="str">
        <f t="shared" si="165"/>
        <v>34+</v>
      </c>
      <c r="AG793" s="8" t="str">
        <f t="shared" si="166"/>
        <v>34+</v>
      </c>
      <c r="AH793" s="8" t="str">
        <f t="shared" si="167"/>
        <v>80+</v>
      </c>
      <c r="AI793" s="8" t="str">
        <f t="shared" si="168"/>
        <v>67+</v>
      </c>
    </row>
    <row r="794" spans="23:35">
      <c r="W794" s="49">
        <v>86.9</v>
      </c>
      <c r="X794" s="8" t="str">
        <f t="shared" si="158"/>
        <v>80+</v>
      </c>
      <c r="Y794" s="8" t="str">
        <f t="shared" si="159"/>
        <v>67+</v>
      </c>
      <c r="Z794" s="8" t="str">
        <f t="shared" si="169"/>
        <v>78+</v>
      </c>
      <c r="AA794" s="8" t="str">
        <f t="shared" si="160"/>
        <v>68+</v>
      </c>
      <c r="AB794" s="8" t="str">
        <f t="shared" si="161"/>
        <v>65+</v>
      </c>
      <c r="AC794" s="8" t="str">
        <f t="shared" si="162"/>
        <v>59+</v>
      </c>
      <c r="AD794" s="8" t="str">
        <f t="shared" si="163"/>
        <v>50+</v>
      </c>
      <c r="AE794" s="8" t="str">
        <f t="shared" si="164"/>
        <v>50+</v>
      </c>
      <c r="AF794" s="8" t="str">
        <f t="shared" si="165"/>
        <v>34+</v>
      </c>
      <c r="AG794" s="8" t="str">
        <f t="shared" si="166"/>
        <v>34+</v>
      </c>
      <c r="AH794" s="8" t="str">
        <f t="shared" si="167"/>
        <v>80+</v>
      </c>
      <c r="AI794" s="8" t="str">
        <f t="shared" si="168"/>
        <v>67+</v>
      </c>
    </row>
    <row r="795" spans="23:35">
      <c r="W795" s="49">
        <v>87</v>
      </c>
      <c r="X795" s="8" t="str">
        <f t="shared" ref="X795:X858" si="170">IF($W795&lt;$W$3,$AI$3,IF($W795&lt;$X$3,$AJ$3,IF($W795&lt;$Y$3,$AK$3,IF($W795&lt;$Z$3,$AL$3,IF($W795&lt;$AA$3,$AM$3,IF($W795&lt;$AB$3,$AN$3,IF($W795&lt;$AC$3,$AO$3,IF($W795&lt;$AD$3,$AP$3,IF($W795&lt;$AE$3,$AQ$3,IF($W795&gt;=$AF$3,$AR$3))))))))))</f>
        <v>80+</v>
      </c>
      <c r="Y795" s="8" t="str">
        <f t="shared" ref="Y795:Y858" si="171">IF($W795&lt;$W$4,$AI$4,IF($W795&lt;$X$4,$AJ$4,IF($W795&lt;$Y$4,$AK$4,IF($W795&lt;$Z$4,$AL$4,IF($W795&lt;$AA$4,$AM$4,IF($W795&lt;$AB$4,$AN$4,IF($W795&lt;$AC$4,$AO$4,IF($W795&lt;$AD$4,$AP$4,IF($W795&lt;$AE$4,$AQ$4,IF($W795&gt;=$AF$4,$AR$4))))))))))</f>
        <v>67+</v>
      </c>
      <c r="Z795" s="8" t="str">
        <f t="shared" si="169"/>
        <v>78+</v>
      </c>
      <c r="AA795" s="8" t="str">
        <f t="shared" ref="AA795:AA858" si="172">IF($W795&lt;$W$6,$AI$6,IF($W795&lt;$X$6,$AJ$6,IF($W795&lt;$Y$6,$AK$6,IF($W795&lt;$Z$6,$AL$6,IF($W795&lt;$AA$6,$AM$6,IF($W795&lt;$AB$6,$AN$6,IF($W795&lt;$AC$6,$AO$6,IF($W795&lt;$AD$6,$AP$6,IF($W795&lt;$AE$6,$AQ$6,IF($W795&gt;=$AF$6,$AR$6))))))))))</f>
        <v>68+</v>
      </c>
      <c r="AB795" s="8" t="str">
        <f t="shared" ref="AB795:AB858" si="173">IF($W795&lt;$W$7,$AI$7,IF($W795&lt;$X$7,$AJ$7,IF($W795&lt;$Y$7,$AK$7,IF($W795&lt;$Z$7,$AL$7,IF($W795&lt;$AA$7,$AM$7,IF($W795&lt;$AB$7,$AN$7,IF($W795&lt;$AC$7,$AO$7,IF($W795&lt;$AD$7,$AP$7,IF($W795&lt;$AE$7,$AQ$7,IF($W795&gt;=$AF$7,$AR$7))))))))))</f>
        <v>65+</v>
      </c>
      <c r="AC795" s="8" t="str">
        <f t="shared" ref="AC795:AC858" si="174">IF($W795&lt;$W$8,$AI$8,IF($W795&lt;$X$8,$AJ$8,IF($W795&lt;$Y$8,$AK$8,IF($W795&lt;$Z$8,$AL$8,IF($W795&lt;$AA$8,$AM$8,IF($W795&lt;$AB$8,$AN$8,IF($W795&lt;$AC$8,$AO$8,IF($W795&lt;$AD$8,$AP$8,IF($W795&lt;$AE$8,$AQ$8,IF($W795&gt;=$AF$8,$AR$8))))))))))</f>
        <v>59+</v>
      </c>
      <c r="AD795" s="8" t="str">
        <f t="shared" ref="AD795:AD858" si="175">IF($W795&lt;$W$9,$AI$9,IF($W795&lt;$X$9,$AJ$9,IF($W795&lt;$Y$9,$AK$9,IF($W795&lt;$Z$9,$AL$9,IF($W795&lt;$AA$9,$AM$9,IF($W795&lt;$AB$9,$AN$9,IF($W795&lt;$AC$9,$AO$9,IF($W795&lt;$AD$9,$AP$9,IF($W795&lt;$AE$9,$AQ$9,IF($W795&gt;=$AF$9,$AR$9))))))))))</f>
        <v>50+</v>
      </c>
      <c r="AE795" s="8" t="str">
        <f t="shared" ref="AE795:AE858" si="176">IF($W795&lt;$W$10,$AI$10,IF($W795&lt;$X$10,$AJ$10,IF($W795&lt;$Y$10,$AK$10,IF($W795&lt;$Z$10,$AL$10,IF($W795&lt;$AA$10,$AM$10,IF($W795&lt;$AB$10,$AN$10,IF($W795&lt;$AC$10,$AO$10,IF($W795&lt;$AD$10,$AP$10,IF($W795&lt;$AE$10,$AQ$10,IF($W795&gt;=$AF$10,$AR$10))))))))))</f>
        <v>50+</v>
      </c>
      <c r="AF795" s="8" t="str">
        <f t="shared" ref="AF795:AF858" si="177">IF($W795&lt;$W$11,$AI$11,IF($W795&lt;$X$11,$AJ$11,IF($W795&lt;$Y$11,$AK$11,IF($W795&lt;$Z$11,$AL$11,IF($W795&lt;$AA$11,$AM$11,IF($W795&lt;$AB$11,$AN$11,IF($W795&lt;$AC$11,$AO$11,IF($W795&lt;$AD$11,$AP$11,IF($W795&lt;$AE$11,$AQ$11,IF($W795&gt;=$AF$11,$AR$11))))))))))</f>
        <v>34+</v>
      </c>
      <c r="AG795" s="8" t="str">
        <f t="shared" ref="AG795:AG858" si="178">IF($W795&lt;$W$12,$AI$12,IF($W795&lt;$X$12,$AJ$12,IF($W795&lt;$Y$12,$AK$12,IF($W795&lt;$Z$12,$AL$12,IF($W795&lt;$AA$12,$AM$12,IF($W795&lt;$AB$12,$AN$12,IF($W795&lt;$AC$12,$AO$12,IF($W795&lt;$AD$12,$AP$12,IF($W795&lt;$AE$12,$AQ$12,IF($W795&gt;=$AF$12,$AR$12))))))))))</f>
        <v>34+</v>
      </c>
      <c r="AH795" s="8" t="str">
        <f t="shared" ref="AH795:AH858" si="179">IF($W795&lt;$W$13,$AI$13,IF($W795&lt;$X$13,$AJ$13,IF($W795&lt;$Y$13,$AK$13,IF($W795&lt;$Z$13,$AL$13,IF($W795&lt;$AA$13,$AM$13,IF($W795&lt;$AB$13,$AN$13,IF($W795&lt;$AC$13,$AO$13,IF($W795&lt;$AD$13,$AP$13,IF($W795&lt;$AE$13,$AQ$13,IF($W795&gt;=$AF$13,$AR$13))))))))))</f>
        <v>80+</v>
      </c>
      <c r="AI795" s="8" t="str">
        <f t="shared" ref="AI795:AI858" si="180">IF($W795&lt;$W$14,$AI$14,IF($W795&lt;$X$14,$AJ$14,IF($W795&lt;$Y$14,$AK$14,IF($W795&lt;$Z$14,$AL$14,IF($W795&lt;$AA$14,$AM$14,IF($W795&lt;$AB$14,$AN$14,IF($W795&lt;$AC$14,$AO$14,IF($W795&lt;$AD$14,$AP$14,IF($W795&lt;$AE$14,$AQ$14,IF($W795&gt;=$AF$14,$AR$14))))))))))</f>
        <v>67+</v>
      </c>
    </row>
    <row r="796" spans="23:35">
      <c r="W796" s="49">
        <v>87.1</v>
      </c>
      <c r="X796" s="8" t="str">
        <f t="shared" si="170"/>
        <v>80+</v>
      </c>
      <c r="Y796" s="8" t="str">
        <f t="shared" si="171"/>
        <v>67+</v>
      </c>
      <c r="Z796" s="8" t="str">
        <f t="shared" si="169"/>
        <v>78+</v>
      </c>
      <c r="AA796" s="8" t="str">
        <f t="shared" si="172"/>
        <v>68+</v>
      </c>
      <c r="AB796" s="8" t="str">
        <f t="shared" si="173"/>
        <v>65+</v>
      </c>
      <c r="AC796" s="8" t="str">
        <f t="shared" si="174"/>
        <v>59+</v>
      </c>
      <c r="AD796" s="8" t="str">
        <f t="shared" si="175"/>
        <v>50+</v>
      </c>
      <c r="AE796" s="8" t="str">
        <f t="shared" si="176"/>
        <v>50+</v>
      </c>
      <c r="AF796" s="8" t="str">
        <f t="shared" si="177"/>
        <v>34+</v>
      </c>
      <c r="AG796" s="8" t="str">
        <f t="shared" si="178"/>
        <v>34+</v>
      </c>
      <c r="AH796" s="8" t="str">
        <f t="shared" si="179"/>
        <v>80+</v>
      </c>
      <c r="AI796" s="8" t="str">
        <f t="shared" si="180"/>
        <v>67+</v>
      </c>
    </row>
    <row r="797" spans="23:35">
      <c r="W797" s="49">
        <v>87.2</v>
      </c>
      <c r="X797" s="8" t="str">
        <f t="shared" si="170"/>
        <v>80+</v>
      </c>
      <c r="Y797" s="8" t="str">
        <f t="shared" si="171"/>
        <v>67+</v>
      </c>
      <c r="Z797" s="8" t="str">
        <f t="shared" si="169"/>
        <v>78+</v>
      </c>
      <c r="AA797" s="8" t="str">
        <f t="shared" si="172"/>
        <v>68+</v>
      </c>
      <c r="AB797" s="8" t="str">
        <f t="shared" si="173"/>
        <v>65+</v>
      </c>
      <c r="AC797" s="8" t="str">
        <f t="shared" si="174"/>
        <v>59+</v>
      </c>
      <c r="AD797" s="8" t="str">
        <f t="shared" si="175"/>
        <v>50+</v>
      </c>
      <c r="AE797" s="8" t="str">
        <f t="shared" si="176"/>
        <v>50+</v>
      </c>
      <c r="AF797" s="8" t="str">
        <f t="shared" si="177"/>
        <v>34+</v>
      </c>
      <c r="AG797" s="8" t="str">
        <f t="shared" si="178"/>
        <v>34+</v>
      </c>
      <c r="AH797" s="8" t="str">
        <f t="shared" si="179"/>
        <v>80+</v>
      </c>
      <c r="AI797" s="8" t="str">
        <f t="shared" si="180"/>
        <v>67+</v>
      </c>
    </row>
    <row r="798" spans="23:35">
      <c r="W798" s="49">
        <v>87.3</v>
      </c>
      <c r="X798" s="8" t="str">
        <f t="shared" si="170"/>
        <v>80+</v>
      </c>
      <c r="Y798" s="8" t="str">
        <f t="shared" si="171"/>
        <v>67+</v>
      </c>
      <c r="Z798" s="8" t="str">
        <f t="shared" si="169"/>
        <v>78+</v>
      </c>
      <c r="AA798" s="8" t="str">
        <f t="shared" si="172"/>
        <v>68+</v>
      </c>
      <c r="AB798" s="8" t="str">
        <f t="shared" si="173"/>
        <v>65+</v>
      </c>
      <c r="AC798" s="8" t="str">
        <f t="shared" si="174"/>
        <v>59+</v>
      </c>
      <c r="AD798" s="8" t="str">
        <f t="shared" si="175"/>
        <v>50+</v>
      </c>
      <c r="AE798" s="8" t="str">
        <f t="shared" si="176"/>
        <v>50+</v>
      </c>
      <c r="AF798" s="8" t="str">
        <f t="shared" si="177"/>
        <v>34+</v>
      </c>
      <c r="AG798" s="8" t="str">
        <f t="shared" si="178"/>
        <v>34+</v>
      </c>
      <c r="AH798" s="8" t="str">
        <f t="shared" si="179"/>
        <v>80+</v>
      </c>
      <c r="AI798" s="8" t="str">
        <f t="shared" si="180"/>
        <v>67+</v>
      </c>
    </row>
    <row r="799" spans="23:35">
      <c r="W799" s="49">
        <v>87.4</v>
      </c>
      <c r="X799" s="8" t="str">
        <f t="shared" si="170"/>
        <v>80+</v>
      </c>
      <c r="Y799" s="8" t="str">
        <f t="shared" si="171"/>
        <v>67+</v>
      </c>
      <c r="Z799" s="8" t="str">
        <f t="shared" si="169"/>
        <v>78+</v>
      </c>
      <c r="AA799" s="8" t="str">
        <f t="shared" si="172"/>
        <v>68+</v>
      </c>
      <c r="AB799" s="8" t="str">
        <f t="shared" si="173"/>
        <v>65+</v>
      </c>
      <c r="AC799" s="8" t="str">
        <f t="shared" si="174"/>
        <v>59+</v>
      </c>
      <c r="AD799" s="8" t="str">
        <f t="shared" si="175"/>
        <v>50+</v>
      </c>
      <c r="AE799" s="8" t="str">
        <f t="shared" si="176"/>
        <v>50+</v>
      </c>
      <c r="AF799" s="8" t="str">
        <f t="shared" si="177"/>
        <v>34+</v>
      </c>
      <c r="AG799" s="8" t="str">
        <f t="shared" si="178"/>
        <v>34+</v>
      </c>
      <c r="AH799" s="8" t="str">
        <f t="shared" si="179"/>
        <v>80+</v>
      </c>
      <c r="AI799" s="8" t="str">
        <f t="shared" si="180"/>
        <v>67+</v>
      </c>
    </row>
    <row r="800" spans="23:35">
      <c r="W800" s="49">
        <v>87.5</v>
      </c>
      <c r="X800" s="8" t="str">
        <f t="shared" si="170"/>
        <v>80+</v>
      </c>
      <c r="Y800" s="8" t="str">
        <f t="shared" si="171"/>
        <v>67+</v>
      </c>
      <c r="Z800" s="8" t="str">
        <f t="shared" si="169"/>
        <v>78+</v>
      </c>
      <c r="AA800" s="8" t="str">
        <f t="shared" si="172"/>
        <v>68+</v>
      </c>
      <c r="AB800" s="8" t="str">
        <f t="shared" si="173"/>
        <v>65+</v>
      </c>
      <c r="AC800" s="8" t="str">
        <f t="shared" si="174"/>
        <v>59+</v>
      </c>
      <c r="AD800" s="8" t="str">
        <f t="shared" si="175"/>
        <v>50+</v>
      </c>
      <c r="AE800" s="8" t="str">
        <f t="shared" si="176"/>
        <v>50+</v>
      </c>
      <c r="AF800" s="8" t="str">
        <f t="shared" si="177"/>
        <v>34+</v>
      </c>
      <c r="AG800" s="8" t="str">
        <f t="shared" si="178"/>
        <v>34+</v>
      </c>
      <c r="AH800" s="8" t="str">
        <f t="shared" si="179"/>
        <v>80+</v>
      </c>
      <c r="AI800" s="8" t="str">
        <f t="shared" si="180"/>
        <v>67+</v>
      </c>
    </row>
    <row r="801" spans="23:35">
      <c r="W801" s="49">
        <v>87.6</v>
      </c>
      <c r="X801" s="8" t="str">
        <f t="shared" si="170"/>
        <v>80+</v>
      </c>
      <c r="Y801" s="8" t="str">
        <f t="shared" si="171"/>
        <v>67+</v>
      </c>
      <c r="Z801" s="8" t="str">
        <f t="shared" si="169"/>
        <v>78+</v>
      </c>
      <c r="AA801" s="8" t="str">
        <f t="shared" si="172"/>
        <v>68+</v>
      </c>
      <c r="AB801" s="8" t="str">
        <f t="shared" si="173"/>
        <v>65+</v>
      </c>
      <c r="AC801" s="8" t="str">
        <f t="shared" si="174"/>
        <v>59+</v>
      </c>
      <c r="AD801" s="8" t="str">
        <f t="shared" si="175"/>
        <v>50+</v>
      </c>
      <c r="AE801" s="8" t="str">
        <f t="shared" si="176"/>
        <v>50+</v>
      </c>
      <c r="AF801" s="8" t="str">
        <f t="shared" si="177"/>
        <v>34+</v>
      </c>
      <c r="AG801" s="8" t="str">
        <f t="shared" si="178"/>
        <v>34+</v>
      </c>
      <c r="AH801" s="8" t="str">
        <f t="shared" si="179"/>
        <v>80+</v>
      </c>
      <c r="AI801" s="8" t="str">
        <f t="shared" si="180"/>
        <v>67+</v>
      </c>
    </row>
    <row r="802" spans="23:35">
      <c r="W802" s="49">
        <v>87.7</v>
      </c>
      <c r="X802" s="8" t="str">
        <f t="shared" si="170"/>
        <v>80+</v>
      </c>
      <c r="Y802" s="8" t="str">
        <f t="shared" si="171"/>
        <v>67+</v>
      </c>
      <c r="Z802" s="8" t="str">
        <f t="shared" si="169"/>
        <v>78+</v>
      </c>
      <c r="AA802" s="8" t="str">
        <f t="shared" si="172"/>
        <v>68+</v>
      </c>
      <c r="AB802" s="8" t="str">
        <f t="shared" si="173"/>
        <v>65+</v>
      </c>
      <c r="AC802" s="8" t="str">
        <f t="shared" si="174"/>
        <v>59+</v>
      </c>
      <c r="AD802" s="8" t="str">
        <f t="shared" si="175"/>
        <v>50+</v>
      </c>
      <c r="AE802" s="8" t="str">
        <f t="shared" si="176"/>
        <v>50+</v>
      </c>
      <c r="AF802" s="8" t="str">
        <f t="shared" si="177"/>
        <v>34+</v>
      </c>
      <c r="AG802" s="8" t="str">
        <f t="shared" si="178"/>
        <v>34+</v>
      </c>
      <c r="AH802" s="8" t="str">
        <f t="shared" si="179"/>
        <v>80+</v>
      </c>
      <c r="AI802" s="8" t="str">
        <f t="shared" si="180"/>
        <v>67+</v>
      </c>
    </row>
    <row r="803" spans="23:35">
      <c r="W803" s="49">
        <v>87.8</v>
      </c>
      <c r="X803" s="8" t="str">
        <f t="shared" si="170"/>
        <v>80+</v>
      </c>
      <c r="Y803" s="8" t="str">
        <f t="shared" si="171"/>
        <v>67+</v>
      </c>
      <c r="Z803" s="8" t="str">
        <f t="shared" si="169"/>
        <v>78+</v>
      </c>
      <c r="AA803" s="8" t="str">
        <f t="shared" si="172"/>
        <v>68+</v>
      </c>
      <c r="AB803" s="8" t="str">
        <f t="shared" si="173"/>
        <v>65+</v>
      </c>
      <c r="AC803" s="8" t="str">
        <f t="shared" si="174"/>
        <v>59+</v>
      </c>
      <c r="AD803" s="8" t="str">
        <f t="shared" si="175"/>
        <v>50+</v>
      </c>
      <c r="AE803" s="8" t="str">
        <f t="shared" si="176"/>
        <v>50+</v>
      </c>
      <c r="AF803" s="8" t="str">
        <f t="shared" si="177"/>
        <v>34+</v>
      </c>
      <c r="AG803" s="8" t="str">
        <f t="shared" si="178"/>
        <v>34+</v>
      </c>
      <c r="AH803" s="8" t="str">
        <f t="shared" si="179"/>
        <v>80+</v>
      </c>
      <c r="AI803" s="8" t="str">
        <f t="shared" si="180"/>
        <v>67+</v>
      </c>
    </row>
    <row r="804" spans="23:35">
      <c r="W804" s="49">
        <v>87.9</v>
      </c>
      <c r="X804" s="8" t="str">
        <f t="shared" si="170"/>
        <v>80+</v>
      </c>
      <c r="Y804" s="8" t="str">
        <f t="shared" si="171"/>
        <v>67+</v>
      </c>
      <c r="Z804" s="8" t="str">
        <f t="shared" si="169"/>
        <v>78+</v>
      </c>
      <c r="AA804" s="8" t="str">
        <f t="shared" si="172"/>
        <v>68+</v>
      </c>
      <c r="AB804" s="8" t="str">
        <f t="shared" si="173"/>
        <v>65+</v>
      </c>
      <c r="AC804" s="8" t="str">
        <f t="shared" si="174"/>
        <v>59+</v>
      </c>
      <c r="AD804" s="8" t="str">
        <f t="shared" si="175"/>
        <v>50+</v>
      </c>
      <c r="AE804" s="8" t="str">
        <f t="shared" si="176"/>
        <v>50+</v>
      </c>
      <c r="AF804" s="8" t="str">
        <f t="shared" si="177"/>
        <v>34+</v>
      </c>
      <c r="AG804" s="8" t="str">
        <f t="shared" si="178"/>
        <v>34+</v>
      </c>
      <c r="AH804" s="8" t="str">
        <f t="shared" si="179"/>
        <v>80+</v>
      </c>
      <c r="AI804" s="8" t="str">
        <f t="shared" si="180"/>
        <v>67+</v>
      </c>
    </row>
    <row r="805" spans="23:35">
      <c r="W805" s="49">
        <v>88</v>
      </c>
      <c r="X805" s="8" t="str">
        <f t="shared" si="170"/>
        <v>80+</v>
      </c>
      <c r="Y805" s="8" t="str">
        <f t="shared" si="171"/>
        <v>67+</v>
      </c>
      <c r="Z805" s="8" t="str">
        <f t="shared" si="169"/>
        <v>78+</v>
      </c>
      <c r="AA805" s="8" t="str">
        <f t="shared" si="172"/>
        <v>68+</v>
      </c>
      <c r="AB805" s="8" t="str">
        <f t="shared" si="173"/>
        <v>65+</v>
      </c>
      <c r="AC805" s="8" t="str">
        <f t="shared" si="174"/>
        <v>59+</v>
      </c>
      <c r="AD805" s="8" t="str">
        <f t="shared" si="175"/>
        <v>50+</v>
      </c>
      <c r="AE805" s="8" t="str">
        <f t="shared" si="176"/>
        <v>50+</v>
      </c>
      <c r="AF805" s="8" t="str">
        <f t="shared" si="177"/>
        <v>34+</v>
      </c>
      <c r="AG805" s="8" t="str">
        <f t="shared" si="178"/>
        <v>34+</v>
      </c>
      <c r="AH805" s="8" t="str">
        <f t="shared" si="179"/>
        <v>80+</v>
      </c>
      <c r="AI805" s="8" t="str">
        <f t="shared" si="180"/>
        <v>67+</v>
      </c>
    </row>
    <row r="806" spans="23:35">
      <c r="W806" s="49">
        <v>88.1</v>
      </c>
      <c r="X806" s="8" t="str">
        <f t="shared" si="170"/>
        <v>80+</v>
      </c>
      <c r="Y806" s="8" t="str">
        <f t="shared" si="171"/>
        <v>67+</v>
      </c>
      <c r="Z806" s="8" t="str">
        <f t="shared" si="169"/>
        <v>78+</v>
      </c>
      <c r="AA806" s="8" t="str">
        <f t="shared" si="172"/>
        <v>68+</v>
      </c>
      <c r="AB806" s="8" t="str">
        <f t="shared" si="173"/>
        <v>65+</v>
      </c>
      <c r="AC806" s="8" t="str">
        <f t="shared" si="174"/>
        <v>59+</v>
      </c>
      <c r="AD806" s="8" t="str">
        <f t="shared" si="175"/>
        <v>50+</v>
      </c>
      <c r="AE806" s="8" t="str">
        <f t="shared" si="176"/>
        <v>50+</v>
      </c>
      <c r="AF806" s="8" t="str">
        <f t="shared" si="177"/>
        <v>34+</v>
      </c>
      <c r="AG806" s="8" t="str">
        <f t="shared" si="178"/>
        <v>34+</v>
      </c>
      <c r="AH806" s="8" t="str">
        <f t="shared" si="179"/>
        <v>80+</v>
      </c>
      <c r="AI806" s="8" t="str">
        <f t="shared" si="180"/>
        <v>67+</v>
      </c>
    </row>
    <row r="807" spans="23:35">
      <c r="W807" s="49">
        <v>88.2</v>
      </c>
      <c r="X807" s="8" t="str">
        <f t="shared" si="170"/>
        <v>80+</v>
      </c>
      <c r="Y807" s="8" t="str">
        <f t="shared" si="171"/>
        <v>67+</v>
      </c>
      <c r="Z807" s="8" t="str">
        <f t="shared" si="169"/>
        <v>78+</v>
      </c>
      <c r="AA807" s="8" t="str">
        <f t="shared" si="172"/>
        <v>68+</v>
      </c>
      <c r="AB807" s="8" t="str">
        <f t="shared" si="173"/>
        <v>65+</v>
      </c>
      <c r="AC807" s="8" t="str">
        <f t="shared" si="174"/>
        <v>59+</v>
      </c>
      <c r="AD807" s="8" t="str">
        <f t="shared" si="175"/>
        <v>50+</v>
      </c>
      <c r="AE807" s="8" t="str">
        <f t="shared" si="176"/>
        <v>50+</v>
      </c>
      <c r="AF807" s="8" t="str">
        <f t="shared" si="177"/>
        <v>34+</v>
      </c>
      <c r="AG807" s="8" t="str">
        <f t="shared" si="178"/>
        <v>34+</v>
      </c>
      <c r="AH807" s="8" t="str">
        <f t="shared" si="179"/>
        <v>80+</v>
      </c>
      <c r="AI807" s="8" t="str">
        <f t="shared" si="180"/>
        <v>67+</v>
      </c>
    </row>
    <row r="808" spans="23:35">
      <c r="W808" s="49">
        <v>88.3</v>
      </c>
      <c r="X808" s="8" t="str">
        <f t="shared" si="170"/>
        <v>80+</v>
      </c>
      <c r="Y808" s="8" t="str">
        <f t="shared" si="171"/>
        <v>67+</v>
      </c>
      <c r="Z808" s="8" t="str">
        <f t="shared" si="169"/>
        <v>78+</v>
      </c>
      <c r="AA808" s="8" t="str">
        <f t="shared" si="172"/>
        <v>68+</v>
      </c>
      <c r="AB808" s="8" t="str">
        <f t="shared" si="173"/>
        <v>65+</v>
      </c>
      <c r="AC808" s="8" t="str">
        <f t="shared" si="174"/>
        <v>59+</v>
      </c>
      <c r="AD808" s="8" t="str">
        <f t="shared" si="175"/>
        <v>50+</v>
      </c>
      <c r="AE808" s="8" t="str">
        <f t="shared" si="176"/>
        <v>50+</v>
      </c>
      <c r="AF808" s="8" t="str">
        <f t="shared" si="177"/>
        <v>34+</v>
      </c>
      <c r="AG808" s="8" t="str">
        <f t="shared" si="178"/>
        <v>34+</v>
      </c>
      <c r="AH808" s="8" t="str">
        <f t="shared" si="179"/>
        <v>80+</v>
      </c>
      <c r="AI808" s="8" t="str">
        <f t="shared" si="180"/>
        <v>67+</v>
      </c>
    </row>
    <row r="809" spans="23:35">
      <c r="W809" s="49">
        <v>88.4</v>
      </c>
      <c r="X809" s="8" t="str">
        <f t="shared" si="170"/>
        <v>80+</v>
      </c>
      <c r="Y809" s="8" t="str">
        <f t="shared" si="171"/>
        <v>67+</v>
      </c>
      <c r="Z809" s="8" t="str">
        <f t="shared" si="169"/>
        <v>78+</v>
      </c>
      <c r="AA809" s="8" t="str">
        <f t="shared" si="172"/>
        <v>68+</v>
      </c>
      <c r="AB809" s="8" t="str">
        <f t="shared" si="173"/>
        <v>65+</v>
      </c>
      <c r="AC809" s="8" t="str">
        <f t="shared" si="174"/>
        <v>59+</v>
      </c>
      <c r="AD809" s="8" t="str">
        <f t="shared" si="175"/>
        <v>50+</v>
      </c>
      <c r="AE809" s="8" t="str">
        <f t="shared" si="176"/>
        <v>50+</v>
      </c>
      <c r="AF809" s="8" t="str">
        <f t="shared" si="177"/>
        <v>34+</v>
      </c>
      <c r="AG809" s="8" t="str">
        <f t="shared" si="178"/>
        <v>34+</v>
      </c>
      <c r="AH809" s="8" t="str">
        <f t="shared" si="179"/>
        <v>80+</v>
      </c>
      <c r="AI809" s="8" t="str">
        <f t="shared" si="180"/>
        <v>67+</v>
      </c>
    </row>
    <row r="810" spans="23:35">
      <c r="W810" s="49">
        <v>88.5</v>
      </c>
      <c r="X810" s="8" t="str">
        <f t="shared" si="170"/>
        <v>80+</v>
      </c>
      <c r="Y810" s="8" t="str">
        <f t="shared" si="171"/>
        <v>67+</v>
      </c>
      <c r="Z810" s="8" t="str">
        <f t="shared" si="169"/>
        <v>78+</v>
      </c>
      <c r="AA810" s="8" t="str">
        <f t="shared" si="172"/>
        <v>68+</v>
      </c>
      <c r="AB810" s="8" t="str">
        <f t="shared" si="173"/>
        <v>65+</v>
      </c>
      <c r="AC810" s="8" t="str">
        <f t="shared" si="174"/>
        <v>59+</v>
      </c>
      <c r="AD810" s="8" t="str">
        <f t="shared" si="175"/>
        <v>50+</v>
      </c>
      <c r="AE810" s="8" t="str">
        <f t="shared" si="176"/>
        <v>50+</v>
      </c>
      <c r="AF810" s="8" t="str">
        <f t="shared" si="177"/>
        <v>34+</v>
      </c>
      <c r="AG810" s="8" t="str">
        <f t="shared" si="178"/>
        <v>34+</v>
      </c>
      <c r="AH810" s="8" t="str">
        <f t="shared" si="179"/>
        <v>80+</v>
      </c>
      <c r="AI810" s="8" t="str">
        <f t="shared" si="180"/>
        <v>67+</v>
      </c>
    </row>
    <row r="811" spans="23:35">
      <c r="W811" s="49">
        <v>88.6</v>
      </c>
      <c r="X811" s="8" t="str">
        <f t="shared" si="170"/>
        <v>80+</v>
      </c>
      <c r="Y811" s="8" t="str">
        <f t="shared" si="171"/>
        <v>67+</v>
      </c>
      <c r="Z811" s="8" t="str">
        <f t="shared" si="169"/>
        <v>78+</v>
      </c>
      <c r="AA811" s="8" t="str">
        <f t="shared" si="172"/>
        <v>68+</v>
      </c>
      <c r="AB811" s="8" t="str">
        <f t="shared" si="173"/>
        <v>65+</v>
      </c>
      <c r="AC811" s="8" t="str">
        <f t="shared" si="174"/>
        <v>59+</v>
      </c>
      <c r="AD811" s="8" t="str">
        <f t="shared" si="175"/>
        <v>50+</v>
      </c>
      <c r="AE811" s="8" t="str">
        <f t="shared" si="176"/>
        <v>50+</v>
      </c>
      <c r="AF811" s="8" t="str">
        <f t="shared" si="177"/>
        <v>34+</v>
      </c>
      <c r="AG811" s="8" t="str">
        <f t="shared" si="178"/>
        <v>34+</v>
      </c>
      <c r="AH811" s="8" t="str">
        <f t="shared" si="179"/>
        <v>80+</v>
      </c>
      <c r="AI811" s="8" t="str">
        <f t="shared" si="180"/>
        <v>67+</v>
      </c>
    </row>
    <row r="812" spans="23:35">
      <c r="W812" s="49">
        <v>88.7</v>
      </c>
      <c r="X812" s="8" t="str">
        <f t="shared" si="170"/>
        <v>80+</v>
      </c>
      <c r="Y812" s="8" t="str">
        <f t="shared" si="171"/>
        <v>67+</v>
      </c>
      <c r="Z812" s="8" t="str">
        <f t="shared" si="169"/>
        <v>78+</v>
      </c>
      <c r="AA812" s="8" t="str">
        <f t="shared" si="172"/>
        <v>68+</v>
      </c>
      <c r="AB812" s="8" t="str">
        <f t="shared" si="173"/>
        <v>65+</v>
      </c>
      <c r="AC812" s="8" t="str">
        <f t="shared" si="174"/>
        <v>59+</v>
      </c>
      <c r="AD812" s="8" t="str">
        <f t="shared" si="175"/>
        <v>50+</v>
      </c>
      <c r="AE812" s="8" t="str">
        <f t="shared" si="176"/>
        <v>50+</v>
      </c>
      <c r="AF812" s="8" t="str">
        <f t="shared" si="177"/>
        <v>34+</v>
      </c>
      <c r="AG812" s="8" t="str">
        <f t="shared" si="178"/>
        <v>34+</v>
      </c>
      <c r="AH812" s="8" t="str">
        <f t="shared" si="179"/>
        <v>80+</v>
      </c>
      <c r="AI812" s="8" t="str">
        <f t="shared" si="180"/>
        <v>67+</v>
      </c>
    </row>
    <row r="813" spans="23:35">
      <c r="W813" s="49">
        <v>88.8</v>
      </c>
      <c r="X813" s="8" t="str">
        <f t="shared" si="170"/>
        <v>80+</v>
      </c>
      <c r="Y813" s="8" t="str">
        <f t="shared" si="171"/>
        <v>67+</v>
      </c>
      <c r="Z813" s="8" t="str">
        <f t="shared" si="169"/>
        <v>78+</v>
      </c>
      <c r="AA813" s="8" t="str">
        <f t="shared" si="172"/>
        <v>68+</v>
      </c>
      <c r="AB813" s="8" t="str">
        <f t="shared" si="173"/>
        <v>65+</v>
      </c>
      <c r="AC813" s="8" t="str">
        <f t="shared" si="174"/>
        <v>59+</v>
      </c>
      <c r="AD813" s="8" t="str">
        <f t="shared" si="175"/>
        <v>50+</v>
      </c>
      <c r="AE813" s="8" t="str">
        <f t="shared" si="176"/>
        <v>50+</v>
      </c>
      <c r="AF813" s="8" t="str">
        <f t="shared" si="177"/>
        <v>34+</v>
      </c>
      <c r="AG813" s="8" t="str">
        <f t="shared" si="178"/>
        <v>34+</v>
      </c>
      <c r="AH813" s="8" t="str">
        <f t="shared" si="179"/>
        <v>80+</v>
      </c>
      <c r="AI813" s="8" t="str">
        <f t="shared" si="180"/>
        <v>67+</v>
      </c>
    </row>
    <row r="814" spans="23:35">
      <c r="W814" s="49">
        <v>88.9</v>
      </c>
      <c r="X814" s="8" t="str">
        <f t="shared" si="170"/>
        <v>80+</v>
      </c>
      <c r="Y814" s="8" t="str">
        <f t="shared" si="171"/>
        <v>67+</v>
      </c>
      <c r="Z814" s="8" t="str">
        <f t="shared" si="169"/>
        <v>78+</v>
      </c>
      <c r="AA814" s="8" t="str">
        <f t="shared" si="172"/>
        <v>68+</v>
      </c>
      <c r="AB814" s="8" t="str">
        <f t="shared" si="173"/>
        <v>65+</v>
      </c>
      <c r="AC814" s="8" t="str">
        <f t="shared" si="174"/>
        <v>59+</v>
      </c>
      <c r="AD814" s="8" t="str">
        <f t="shared" si="175"/>
        <v>50+</v>
      </c>
      <c r="AE814" s="8" t="str">
        <f t="shared" si="176"/>
        <v>50+</v>
      </c>
      <c r="AF814" s="8" t="str">
        <f t="shared" si="177"/>
        <v>34+</v>
      </c>
      <c r="AG814" s="8" t="str">
        <f t="shared" si="178"/>
        <v>34+</v>
      </c>
      <c r="AH814" s="8" t="str">
        <f t="shared" si="179"/>
        <v>80+</v>
      </c>
      <c r="AI814" s="8" t="str">
        <f t="shared" si="180"/>
        <v>67+</v>
      </c>
    </row>
    <row r="815" spans="23:35">
      <c r="W815" s="49">
        <v>89</v>
      </c>
      <c r="X815" s="8" t="str">
        <f t="shared" si="170"/>
        <v>80+</v>
      </c>
      <c r="Y815" s="8" t="str">
        <f t="shared" si="171"/>
        <v>67+</v>
      </c>
      <c r="Z815" s="8" t="str">
        <f t="shared" si="169"/>
        <v>78+</v>
      </c>
      <c r="AA815" s="8" t="str">
        <f t="shared" si="172"/>
        <v>68+</v>
      </c>
      <c r="AB815" s="8" t="str">
        <f t="shared" si="173"/>
        <v>65+</v>
      </c>
      <c r="AC815" s="8" t="str">
        <f t="shared" si="174"/>
        <v>59+</v>
      </c>
      <c r="AD815" s="8" t="str">
        <f t="shared" si="175"/>
        <v>50+</v>
      </c>
      <c r="AE815" s="8" t="str">
        <f t="shared" si="176"/>
        <v>50+</v>
      </c>
      <c r="AF815" s="8" t="str">
        <f t="shared" si="177"/>
        <v>34+</v>
      </c>
      <c r="AG815" s="8" t="str">
        <f t="shared" si="178"/>
        <v>34+</v>
      </c>
      <c r="AH815" s="8" t="str">
        <f t="shared" si="179"/>
        <v>80+</v>
      </c>
      <c r="AI815" s="8" t="str">
        <f t="shared" si="180"/>
        <v>67+</v>
      </c>
    </row>
    <row r="816" spans="23:35">
      <c r="W816" s="49">
        <v>89.1</v>
      </c>
      <c r="X816" s="8" t="str">
        <f t="shared" si="170"/>
        <v>80+</v>
      </c>
      <c r="Y816" s="8" t="str">
        <f t="shared" si="171"/>
        <v>67+</v>
      </c>
      <c r="Z816" s="8" t="str">
        <f t="shared" si="169"/>
        <v>78+</v>
      </c>
      <c r="AA816" s="8" t="str">
        <f t="shared" si="172"/>
        <v>68+</v>
      </c>
      <c r="AB816" s="8" t="str">
        <f t="shared" si="173"/>
        <v>65+</v>
      </c>
      <c r="AC816" s="8" t="str">
        <f t="shared" si="174"/>
        <v>59+</v>
      </c>
      <c r="AD816" s="8" t="str">
        <f t="shared" si="175"/>
        <v>50+</v>
      </c>
      <c r="AE816" s="8" t="str">
        <f t="shared" si="176"/>
        <v>50+</v>
      </c>
      <c r="AF816" s="8" t="str">
        <f t="shared" si="177"/>
        <v>34+</v>
      </c>
      <c r="AG816" s="8" t="str">
        <f t="shared" si="178"/>
        <v>34+</v>
      </c>
      <c r="AH816" s="8" t="str">
        <f t="shared" si="179"/>
        <v>80+</v>
      </c>
      <c r="AI816" s="8" t="str">
        <f t="shared" si="180"/>
        <v>67+</v>
      </c>
    </row>
    <row r="817" spans="23:35">
      <c r="W817" s="49">
        <v>89.2</v>
      </c>
      <c r="X817" s="8" t="str">
        <f t="shared" si="170"/>
        <v>80+</v>
      </c>
      <c r="Y817" s="8" t="str">
        <f t="shared" si="171"/>
        <v>67+</v>
      </c>
      <c r="Z817" s="8" t="str">
        <f t="shared" si="169"/>
        <v>78+</v>
      </c>
      <c r="AA817" s="8" t="str">
        <f t="shared" si="172"/>
        <v>68+</v>
      </c>
      <c r="AB817" s="8" t="str">
        <f t="shared" si="173"/>
        <v>65+</v>
      </c>
      <c r="AC817" s="8" t="str">
        <f t="shared" si="174"/>
        <v>59+</v>
      </c>
      <c r="AD817" s="8" t="str">
        <f t="shared" si="175"/>
        <v>50+</v>
      </c>
      <c r="AE817" s="8" t="str">
        <f t="shared" si="176"/>
        <v>50+</v>
      </c>
      <c r="AF817" s="8" t="str">
        <f t="shared" si="177"/>
        <v>34+</v>
      </c>
      <c r="AG817" s="8" t="str">
        <f t="shared" si="178"/>
        <v>34+</v>
      </c>
      <c r="AH817" s="8" t="str">
        <f t="shared" si="179"/>
        <v>80+</v>
      </c>
      <c r="AI817" s="8" t="str">
        <f t="shared" si="180"/>
        <v>67+</v>
      </c>
    </row>
    <row r="818" spans="23:35">
      <c r="W818" s="49">
        <v>89.3</v>
      </c>
      <c r="X818" s="8" t="str">
        <f t="shared" si="170"/>
        <v>80+</v>
      </c>
      <c r="Y818" s="8" t="str">
        <f t="shared" si="171"/>
        <v>67+</v>
      </c>
      <c r="Z818" s="8" t="str">
        <f t="shared" si="169"/>
        <v>78+</v>
      </c>
      <c r="AA818" s="8" t="str">
        <f t="shared" si="172"/>
        <v>68+</v>
      </c>
      <c r="AB818" s="8" t="str">
        <f t="shared" si="173"/>
        <v>65+</v>
      </c>
      <c r="AC818" s="8" t="str">
        <f t="shared" si="174"/>
        <v>59+</v>
      </c>
      <c r="AD818" s="8" t="str">
        <f t="shared" si="175"/>
        <v>50+</v>
      </c>
      <c r="AE818" s="8" t="str">
        <f t="shared" si="176"/>
        <v>50+</v>
      </c>
      <c r="AF818" s="8" t="str">
        <f t="shared" si="177"/>
        <v>34+</v>
      </c>
      <c r="AG818" s="8" t="str">
        <f t="shared" si="178"/>
        <v>34+</v>
      </c>
      <c r="AH818" s="8" t="str">
        <f t="shared" si="179"/>
        <v>80+</v>
      </c>
      <c r="AI818" s="8" t="str">
        <f t="shared" si="180"/>
        <v>67+</v>
      </c>
    </row>
    <row r="819" spans="23:35">
      <c r="W819" s="49">
        <v>89.4</v>
      </c>
      <c r="X819" s="8" t="str">
        <f t="shared" si="170"/>
        <v>80+</v>
      </c>
      <c r="Y819" s="8" t="str">
        <f t="shared" si="171"/>
        <v>67+</v>
      </c>
      <c r="Z819" s="8" t="str">
        <f t="shared" si="169"/>
        <v>78+</v>
      </c>
      <c r="AA819" s="8" t="str">
        <f t="shared" si="172"/>
        <v>68+</v>
      </c>
      <c r="AB819" s="8" t="str">
        <f t="shared" si="173"/>
        <v>65+</v>
      </c>
      <c r="AC819" s="8" t="str">
        <f t="shared" si="174"/>
        <v>59+</v>
      </c>
      <c r="AD819" s="8" t="str">
        <f t="shared" si="175"/>
        <v>50+</v>
      </c>
      <c r="AE819" s="8" t="str">
        <f t="shared" si="176"/>
        <v>50+</v>
      </c>
      <c r="AF819" s="8" t="str">
        <f t="shared" si="177"/>
        <v>34+</v>
      </c>
      <c r="AG819" s="8" t="str">
        <f t="shared" si="178"/>
        <v>34+</v>
      </c>
      <c r="AH819" s="8" t="str">
        <f t="shared" si="179"/>
        <v>80+</v>
      </c>
      <c r="AI819" s="8" t="str">
        <f t="shared" si="180"/>
        <v>67+</v>
      </c>
    </row>
    <row r="820" spans="23:35">
      <c r="W820" s="49">
        <v>89.5</v>
      </c>
      <c r="X820" s="8" t="str">
        <f t="shared" si="170"/>
        <v>80+</v>
      </c>
      <c r="Y820" s="8" t="str">
        <f t="shared" si="171"/>
        <v>67+</v>
      </c>
      <c r="Z820" s="8" t="str">
        <f t="shared" si="169"/>
        <v>78+</v>
      </c>
      <c r="AA820" s="8" t="str">
        <f t="shared" si="172"/>
        <v>68+</v>
      </c>
      <c r="AB820" s="8" t="str">
        <f t="shared" si="173"/>
        <v>65+</v>
      </c>
      <c r="AC820" s="8" t="str">
        <f t="shared" si="174"/>
        <v>59+</v>
      </c>
      <c r="AD820" s="8" t="str">
        <f t="shared" si="175"/>
        <v>50+</v>
      </c>
      <c r="AE820" s="8" t="str">
        <f t="shared" si="176"/>
        <v>50+</v>
      </c>
      <c r="AF820" s="8" t="str">
        <f t="shared" si="177"/>
        <v>34+</v>
      </c>
      <c r="AG820" s="8" t="str">
        <f t="shared" si="178"/>
        <v>34+</v>
      </c>
      <c r="AH820" s="8" t="str">
        <f t="shared" si="179"/>
        <v>80+</v>
      </c>
      <c r="AI820" s="8" t="str">
        <f t="shared" si="180"/>
        <v>67+</v>
      </c>
    </row>
    <row r="821" spans="23:35">
      <c r="W821" s="49">
        <v>89.6</v>
      </c>
      <c r="X821" s="8" t="str">
        <f t="shared" si="170"/>
        <v>80+</v>
      </c>
      <c r="Y821" s="8" t="str">
        <f t="shared" si="171"/>
        <v>67+</v>
      </c>
      <c r="Z821" s="8" t="str">
        <f t="shared" si="169"/>
        <v>78+</v>
      </c>
      <c r="AA821" s="8" t="str">
        <f t="shared" si="172"/>
        <v>68+</v>
      </c>
      <c r="AB821" s="8" t="str">
        <f t="shared" si="173"/>
        <v>65+</v>
      </c>
      <c r="AC821" s="8" t="str">
        <f t="shared" si="174"/>
        <v>59+</v>
      </c>
      <c r="AD821" s="8" t="str">
        <f t="shared" si="175"/>
        <v>50+</v>
      </c>
      <c r="AE821" s="8" t="str">
        <f t="shared" si="176"/>
        <v>50+</v>
      </c>
      <c r="AF821" s="8" t="str">
        <f t="shared" si="177"/>
        <v>34+</v>
      </c>
      <c r="AG821" s="8" t="str">
        <f t="shared" si="178"/>
        <v>34+</v>
      </c>
      <c r="AH821" s="8" t="str">
        <f t="shared" si="179"/>
        <v>80+</v>
      </c>
      <c r="AI821" s="8" t="str">
        <f t="shared" si="180"/>
        <v>67+</v>
      </c>
    </row>
    <row r="822" spans="23:35">
      <c r="W822" s="49">
        <v>89.7</v>
      </c>
      <c r="X822" s="8" t="str">
        <f t="shared" si="170"/>
        <v>80+</v>
      </c>
      <c r="Y822" s="8" t="str">
        <f t="shared" si="171"/>
        <v>67+</v>
      </c>
      <c r="Z822" s="8" t="str">
        <f t="shared" si="169"/>
        <v>78+</v>
      </c>
      <c r="AA822" s="8" t="str">
        <f t="shared" si="172"/>
        <v>68+</v>
      </c>
      <c r="AB822" s="8" t="str">
        <f t="shared" si="173"/>
        <v>65+</v>
      </c>
      <c r="AC822" s="8" t="str">
        <f t="shared" si="174"/>
        <v>59+</v>
      </c>
      <c r="AD822" s="8" t="str">
        <f t="shared" si="175"/>
        <v>50+</v>
      </c>
      <c r="AE822" s="8" t="str">
        <f t="shared" si="176"/>
        <v>50+</v>
      </c>
      <c r="AF822" s="8" t="str">
        <f t="shared" si="177"/>
        <v>34+</v>
      </c>
      <c r="AG822" s="8" t="str">
        <f t="shared" si="178"/>
        <v>34+</v>
      </c>
      <c r="AH822" s="8" t="str">
        <f t="shared" si="179"/>
        <v>80+</v>
      </c>
      <c r="AI822" s="8" t="str">
        <f t="shared" si="180"/>
        <v>67+</v>
      </c>
    </row>
    <row r="823" spans="23:35">
      <c r="W823" s="49">
        <v>89.8</v>
      </c>
      <c r="X823" s="8" t="str">
        <f t="shared" si="170"/>
        <v>80+</v>
      </c>
      <c r="Y823" s="8" t="str">
        <f t="shared" si="171"/>
        <v>67+</v>
      </c>
      <c r="Z823" s="8" t="str">
        <f t="shared" si="169"/>
        <v>78+</v>
      </c>
      <c r="AA823" s="8" t="str">
        <f t="shared" si="172"/>
        <v>68+</v>
      </c>
      <c r="AB823" s="8" t="str">
        <f t="shared" si="173"/>
        <v>65+</v>
      </c>
      <c r="AC823" s="8" t="str">
        <f t="shared" si="174"/>
        <v>59+</v>
      </c>
      <c r="AD823" s="8" t="str">
        <f t="shared" si="175"/>
        <v>50+</v>
      </c>
      <c r="AE823" s="8" t="str">
        <f t="shared" si="176"/>
        <v>50+</v>
      </c>
      <c r="AF823" s="8" t="str">
        <f t="shared" si="177"/>
        <v>34+</v>
      </c>
      <c r="AG823" s="8" t="str">
        <f t="shared" si="178"/>
        <v>34+</v>
      </c>
      <c r="AH823" s="8" t="str">
        <f t="shared" si="179"/>
        <v>80+</v>
      </c>
      <c r="AI823" s="8" t="str">
        <f t="shared" si="180"/>
        <v>67+</v>
      </c>
    </row>
    <row r="824" spans="23:35">
      <c r="W824" s="49">
        <v>89.9</v>
      </c>
      <c r="X824" s="8" t="str">
        <f t="shared" si="170"/>
        <v>80+</v>
      </c>
      <c r="Y824" s="8" t="str">
        <f t="shared" si="171"/>
        <v>67+</v>
      </c>
      <c r="Z824" s="8" t="str">
        <f t="shared" si="169"/>
        <v>78+</v>
      </c>
      <c r="AA824" s="8" t="str">
        <f t="shared" si="172"/>
        <v>68+</v>
      </c>
      <c r="AB824" s="8" t="str">
        <f t="shared" si="173"/>
        <v>65+</v>
      </c>
      <c r="AC824" s="8" t="str">
        <f t="shared" si="174"/>
        <v>59+</v>
      </c>
      <c r="AD824" s="8" t="str">
        <f t="shared" si="175"/>
        <v>50+</v>
      </c>
      <c r="AE824" s="8" t="str">
        <f t="shared" si="176"/>
        <v>50+</v>
      </c>
      <c r="AF824" s="8" t="str">
        <f t="shared" si="177"/>
        <v>34+</v>
      </c>
      <c r="AG824" s="8" t="str">
        <f t="shared" si="178"/>
        <v>34+</v>
      </c>
      <c r="AH824" s="8" t="str">
        <f t="shared" si="179"/>
        <v>80+</v>
      </c>
      <c r="AI824" s="8" t="str">
        <f t="shared" si="180"/>
        <v>67+</v>
      </c>
    </row>
    <row r="825" spans="23:35">
      <c r="W825" s="49">
        <v>90</v>
      </c>
      <c r="X825" s="8" t="str">
        <f t="shared" si="170"/>
        <v>80+</v>
      </c>
      <c r="Y825" s="8" t="str">
        <f t="shared" si="171"/>
        <v>67+</v>
      </c>
      <c r="Z825" s="8" t="str">
        <f t="shared" si="169"/>
        <v>78+</v>
      </c>
      <c r="AA825" s="8" t="str">
        <f t="shared" si="172"/>
        <v>68+</v>
      </c>
      <c r="AB825" s="8" t="str">
        <f t="shared" si="173"/>
        <v>65+</v>
      </c>
      <c r="AC825" s="8" t="str">
        <f t="shared" si="174"/>
        <v>59+</v>
      </c>
      <c r="AD825" s="8" t="str">
        <f t="shared" si="175"/>
        <v>50+</v>
      </c>
      <c r="AE825" s="8" t="str">
        <f t="shared" si="176"/>
        <v>50+</v>
      </c>
      <c r="AF825" s="8" t="str">
        <f t="shared" si="177"/>
        <v>34+</v>
      </c>
      <c r="AG825" s="8" t="str">
        <f t="shared" si="178"/>
        <v>34+</v>
      </c>
      <c r="AH825" s="8" t="str">
        <f t="shared" si="179"/>
        <v>80+</v>
      </c>
      <c r="AI825" s="8" t="str">
        <f t="shared" si="180"/>
        <v>67+</v>
      </c>
    </row>
    <row r="826" spans="23:35">
      <c r="W826" s="49">
        <v>90.1</v>
      </c>
      <c r="X826" s="8" t="str">
        <f t="shared" si="170"/>
        <v>80+</v>
      </c>
      <c r="Y826" s="8" t="str">
        <f t="shared" si="171"/>
        <v>67+</v>
      </c>
      <c r="Z826" s="8" t="str">
        <f t="shared" si="169"/>
        <v>78+</v>
      </c>
      <c r="AA826" s="8" t="str">
        <f t="shared" si="172"/>
        <v>68+</v>
      </c>
      <c r="AB826" s="8" t="str">
        <f t="shared" si="173"/>
        <v>65+</v>
      </c>
      <c r="AC826" s="8" t="str">
        <f t="shared" si="174"/>
        <v>59+</v>
      </c>
      <c r="AD826" s="8" t="str">
        <f t="shared" si="175"/>
        <v>50+</v>
      </c>
      <c r="AE826" s="8" t="str">
        <f t="shared" si="176"/>
        <v>50+</v>
      </c>
      <c r="AF826" s="8" t="str">
        <f t="shared" si="177"/>
        <v>34+</v>
      </c>
      <c r="AG826" s="8" t="str">
        <f t="shared" si="178"/>
        <v>34+</v>
      </c>
      <c r="AH826" s="8" t="str">
        <f t="shared" si="179"/>
        <v>80+</v>
      </c>
      <c r="AI826" s="8" t="str">
        <f t="shared" si="180"/>
        <v>67+</v>
      </c>
    </row>
    <row r="827" spans="23:35">
      <c r="W827" s="49">
        <v>90.2</v>
      </c>
      <c r="X827" s="8" t="str">
        <f t="shared" si="170"/>
        <v>80+</v>
      </c>
      <c r="Y827" s="8" t="str">
        <f t="shared" si="171"/>
        <v>67+</v>
      </c>
      <c r="Z827" s="8" t="str">
        <f t="shared" si="169"/>
        <v>78+</v>
      </c>
      <c r="AA827" s="8" t="str">
        <f t="shared" si="172"/>
        <v>68+</v>
      </c>
      <c r="AB827" s="8" t="str">
        <f t="shared" si="173"/>
        <v>65+</v>
      </c>
      <c r="AC827" s="8" t="str">
        <f t="shared" si="174"/>
        <v>59+</v>
      </c>
      <c r="AD827" s="8" t="str">
        <f t="shared" si="175"/>
        <v>50+</v>
      </c>
      <c r="AE827" s="8" t="str">
        <f t="shared" si="176"/>
        <v>50+</v>
      </c>
      <c r="AF827" s="8" t="str">
        <f t="shared" si="177"/>
        <v>34+</v>
      </c>
      <c r="AG827" s="8" t="str">
        <f t="shared" si="178"/>
        <v>34+</v>
      </c>
      <c r="AH827" s="8" t="str">
        <f t="shared" si="179"/>
        <v>80+</v>
      </c>
      <c r="AI827" s="8" t="str">
        <f t="shared" si="180"/>
        <v>67+</v>
      </c>
    </row>
    <row r="828" spans="23:35">
      <c r="W828" s="49">
        <v>90.3</v>
      </c>
      <c r="X828" s="8" t="str">
        <f t="shared" si="170"/>
        <v>80+</v>
      </c>
      <c r="Y828" s="8" t="str">
        <f t="shared" si="171"/>
        <v>67+</v>
      </c>
      <c r="Z828" s="8" t="str">
        <f t="shared" si="169"/>
        <v>78+</v>
      </c>
      <c r="AA828" s="8" t="str">
        <f t="shared" si="172"/>
        <v>68+</v>
      </c>
      <c r="AB828" s="8" t="str">
        <f t="shared" si="173"/>
        <v>65+</v>
      </c>
      <c r="AC828" s="8" t="str">
        <f t="shared" si="174"/>
        <v>59+</v>
      </c>
      <c r="AD828" s="8" t="str">
        <f t="shared" si="175"/>
        <v>50+</v>
      </c>
      <c r="AE828" s="8" t="str">
        <f t="shared" si="176"/>
        <v>50+</v>
      </c>
      <c r="AF828" s="8" t="str">
        <f t="shared" si="177"/>
        <v>34+</v>
      </c>
      <c r="AG828" s="8" t="str">
        <f t="shared" si="178"/>
        <v>34+</v>
      </c>
      <c r="AH828" s="8" t="str">
        <f t="shared" si="179"/>
        <v>80+</v>
      </c>
      <c r="AI828" s="8" t="str">
        <f t="shared" si="180"/>
        <v>67+</v>
      </c>
    </row>
    <row r="829" spans="23:35">
      <c r="W829" s="49">
        <v>90.4</v>
      </c>
      <c r="X829" s="8" t="str">
        <f t="shared" si="170"/>
        <v>80+</v>
      </c>
      <c r="Y829" s="8" t="str">
        <f t="shared" si="171"/>
        <v>67+</v>
      </c>
      <c r="Z829" s="8" t="str">
        <f t="shared" si="169"/>
        <v>78+</v>
      </c>
      <c r="AA829" s="8" t="str">
        <f t="shared" si="172"/>
        <v>68+</v>
      </c>
      <c r="AB829" s="8" t="str">
        <f t="shared" si="173"/>
        <v>65+</v>
      </c>
      <c r="AC829" s="8" t="str">
        <f t="shared" si="174"/>
        <v>59+</v>
      </c>
      <c r="AD829" s="8" t="str">
        <f t="shared" si="175"/>
        <v>50+</v>
      </c>
      <c r="AE829" s="8" t="str">
        <f t="shared" si="176"/>
        <v>50+</v>
      </c>
      <c r="AF829" s="8" t="str">
        <f t="shared" si="177"/>
        <v>34+</v>
      </c>
      <c r="AG829" s="8" t="str">
        <f t="shared" si="178"/>
        <v>34+</v>
      </c>
      <c r="AH829" s="8" t="str">
        <f t="shared" si="179"/>
        <v>80+</v>
      </c>
      <c r="AI829" s="8" t="str">
        <f t="shared" si="180"/>
        <v>67+</v>
      </c>
    </row>
    <row r="830" spans="23:35">
      <c r="W830" s="49">
        <v>90.5</v>
      </c>
      <c r="X830" s="8" t="str">
        <f t="shared" si="170"/>
        <v>80+</v>
      </c>
      <c r="Y830" s="8" t="str">
        <f t="shared" si="171"/>
        <v>67+</v>
      </c>
      <c r="Z830" s="8" t="str">
        <f t="shared" si="169"/>
        <v>78+</v>
      </c>
      <c r="AA830" s="8" t="str">
        <f t="shared" si="172"/>
        <v>68+</v>
      </c>
      <c r="AB830" s="8" t="str">
        <f t="shared" si="173"/>
        <v>65+</v>
      </c>
      <c r="AC830" s="8" t="str">
        <f t="shared" si="174"/>
        <v>59+</v>
      </c>
      <c r="AD830" s="8" t="str">
        <f t="shared" si="175"/>
        <v>50+</v>
      </c>
      <c r="AE830" s="8" t="str">
        <f t="shared" si="176"/>
        <v>50+</v>
      </c>
      <c r="AF830" s="8" t="str">
        <f t="shared" si="177"/>
        <v>34+</v>
      </c>
      <c r="AG830" s="8" t="str">
        <f t="shared" si="178"/>
        <v>34+</v>
      </c>
      <c r="AH830" s="8" t="str">
        <f t="shared" si="179"/>
        <v>80+</v>
      </c>
      <c r="AI830" s="8" t="str">
        <f t="shared" si="180"/>
        <v>67+</v>
      </c>
    </row>
    <row r="831" spans="23:35">
      <c r="W831" s="49">
        <v>90.6</v>
      </c>
      <c r="X831" s="8" t="str">
        <f t="shared" si="170"/>
        <v>80+</v>
      </c>
      <c r="Y831" s="8" t="str">
        <f t="shared" si="171"/>
        <v>67+</v>
      </c>
      <c r="Z831" s="8" t="str">
        <f t="shared" si="169"/>
        <v>78+</v>
      </c>
      <c r="AA831" s="8" t="str">
        <f t="shared" si="172"/>
        <v>68+</v>
      </c>
      <c r="AB831" s="8" t="str">
        <f t="shared" si="173"/>
        <v>65+</v>
      </c>
      <c r="AC831" s="8" t="str">
        <f t="shared" si="174"/>
        <v>59+</v>
      </c>
      <c r="AD831" s="8" t="str">
        <f t="shared" si="175"/>
        <v>50+</v>
      </c>
      <c r="AE831" s="8" t="str">
        <f t="shared" si="176"/>
        <v>50+</v>
      </c>
      <c r="AF831" s="8" t="str">
        <f t="shared" si="177"/>
        <v>34+</v>
      </c>
      <c r="AG831" s="8" t="str">
        <f t="shared" si="178"/>
        <v>34+</v>
      </c>
      <c r="AH831" s="8" t="str">
        <f t="shared" si="179"/>
        <v>80+</v>
      </c>
      <c r="AI831" s="8" t="str">
        <f t="shared" si="180"/>
        <v>67+</v>
      </c>
    </row>
    <row r="832" spans="23:35">
      <c r="W832" s="49">
        <v>90.7</v>
      </c>
      <c r="X832" s="8" t="str">
        <f t="shared" si="170"/>
        <v>80+</v>
      </c>
      <c r="Y832" s="8" t="str">
        <f t="shared" si="171"/>
        <v>67+</v>
      </c>
      <c r="Z832" s="8" t="str">
        <f t="shared" si="169"/>
        <v>78+</v>
      </c>
      <c r="AA832" s="8" t="str">
        <f t="shared" si="172"/>
        <v>68+</v>
      </c>
      <c r="AB832" s="8" t="str">
        <f t="shared" si="173"/>
        <v>65+</v>
      </c>
      <c r="AC832" s="8" t="str">
        <f t="shared" si="174"/>
        <v>59+</v>
      </c>
      <c r="AD832" s="8" t="str">
        <f t="shared" si="175"/>
        <v>50+</v>
      </c>
      <c r="AE832" s="8" t="str">
        <f t="shared" si="176"/>
        <v>50+</v>
      </c>
      <c r="AF832" s="8" t="str">
        <f t="shared" si="177"/>
        <v>34+</v>
      </c>
      <c r="AG832" s="8" t="str">
        <f t="shared" si="178"/>
        <v>34+</v>
      </c>
      <c r="AH832" s="8" t="str">
        <f t="shared" si="179"/>
        <v>80+</v>
      </c>
      <c r="AI832" s="8" t="str">
        <f t="shared" si="180"/>
        <v>67+</v>
      </c>
    </row>
    <row r="833" spans="23:35">
      <c r="W833" s="49">
        <v>90.8</v>
      </c>
      <c r="X833" s="8" t="str">
        <f t="shared" si="170"/>
        <v>80+</v>
      </c>
      <c r="Y833" s="8" t="str">
        <f t="shared" si="171"/>
        <v>67+</v>
      </c>
      <c r="Z833" s="8" t="str">
        <f t="shared" si="169"/>
        <v>78+</v>
      </c>
      <c r="AA833" s="8" t="str">
        <f t="shared" si="172"/>
        <v>68+</v>
      </c>
      <c r="AB833" s="8" t="str">
        <f t="shared" si="173"/>
        <v>65+</v>
      </c>
      <c r="AC833" s="8" t="str">
        <f t="shared" si="174"/>
        <v>59+</v>
      </c>
      <c r="AD833" s="8" t="str">
        <f t="shared" si="175"/>
        <v>50+</v>
      </c>
      <c r="AE833" s="8" t="str">
        <f t="shared" si="176"/>
        <v>50+</v>
      </c>
      <c r="AF833" s="8" t="str">
        <f t="shared" si="177"/>
        <v>34+</v>
      </c>
      <c r="AG833" s="8" t="str">
        <f t="shared" si="178"/>
        <v>34+</v>
      </c>
      <c r="AH833" s="8" t="str">
        <f t="shared" si="179"/>
        <v>80+</v>
      </c>
      <c r="AI833" s="8" t="str">
        <f t="shared" si="180"/>
        <v>67+</v>
      </c>
    </row>
    <row r="834" spans="23:35">
      <c r="W834" s="49">
        <v>90.9</v>
      </c>
      <c r="X834" s="8" t="str">
        <f t="shared" si="170"/>
        <v>80+</v>
      </c>
      <c r="Y834" s="8" t="str">
        <f t="shared" si="171"/>
        <v>67+</v>
      </c>
      <c r="Z834" s="8" t="str">
        <f t="shared" si="169"/>
        <v>78+</v>
      </c>
      <c r="AA834" s="8" t="str">
        <f t="shared" si="172"/>
        <v>68+</v>
      </c>
      <c r="AB834" s="8" t="str">
        <f t="shared" si="173"/>
        <v>65+</v>
      </c>
      <c r="AC834" s="8" t="str">
        <f t="shared" si="174"/>
        <v>59+</v>
      </c>
      <c r="AD834" s="8" t="str">
        <f t="shared" si="175"/>
        <v>50+</v>
      </c>
      <c r="AE834" s="8" t="str">
        <f t="shared" si="176"/>
        <v>50+</v>
      </c>
      <c r="AF834" s="8" t="str">
        <f t="shared" si="177"/>
        <v>34+</v>
      </c>
      <c r="AG834" s="8" t="str">
        <f t="shared" si="178"/>
        <v>34+</v>
      </c>
      <c r="AH834" s="8" t="str">
        <f t="shared" si="179"/>
        <v>80+</v>
      </c>
      <c r="AI834" s="8" t="str">
        <f t="shared" si="180"/>
        <v>67+</v>
      </c>
    </row>
    <row r="835" spans="23:35">
      <c r="W835" s="49">
        <v>91</v>
      </c>
      <c r="X835" s="8" t="str">
        <f t="shared" si="170"/>
        <v>80+</v>
      </c>
      <c r="Y835" s="8" t="str">
        <f t="shared" si="171"/>
        <v>67+</v>
      </c>
      <c r="Z835" s="8" t="str">
        <f t="shared" si="169"/>
        <v>78+</v>
      </c>
      <c r="AA835" s="8" t="str">
        <f t="shared" si="172"/>
        <v>68+</v>
      </c>
      <c r="AB835" s="8" t="str">
        <f t="shared" si="173"/>
        <v>65+</v>
      </c>
      <c r="AC835" s="8" t="str">
        <f t="shared" si="174"/>
        <v>59+</v>
      </c>
      <c r="AD835" s="8" t="str">
        <f t="shared" si="175"/>
        <v>50+</v>
      </c>
      <c r="AE835" s="8" t="str">
        <f t="shared" si="176"/>
        <v>50+</v>
      </c>
      <c r="AF835" s="8" t="str">
        <f t="shared" si="177"/>
        <v>34+</v>
      </c>
      <c r="AG835" s="8" t="str">
        <f t="shared" si="178"/>
        <v>34+</v>
      </c>
      <c r="AH835" s="8" t="str">
        <f t="shared" si="179"/>
        <v>80+</v>
      </c>
      <c r="AI835" s="8" t="str">
        <f t="shared" si="180"/>
        <v>67+</v>
      </c>
    </row>
    <row r="836" spans="23:35">
      <c r="W836" s="49">
        <v>91.1</v>
      </c>
      <c r="X836" s="8" t="str">
        <f t="shared" si="170"/>
        <v>80+</v>
      </c>
      <c r="Y836" s="8" t="str">
        <f t="shared" si="171"/>
        <v>67+</v>
      </c>
      <c r="Z836" s="8" t="str">
        <f t="shared" si="169"/>
        <v>78+</v>
      </c>
      <c r="AA836" s="8" t="str">
        <f t="shared" si="172"/>
        <v>68+</v>
      </c>
      <c r="AB836" s="8" t="str">
        <f t="shared" si="173"/>
        <v>65+</v>
      </c>
      <c r="AC836" s="8" t="str">
        <f t="shared" si="174"/>
        <v>59+</v>
      </c>
      <c r="AD836" s="8" t="str">
        <f t="shared" si="175"/>
        <v>50+</v>
      </c>
      <c r="AE836" s="8" t="str">
        <f t="shared" si="176"/>
        <v>50+</v>
      </c>
      <c r="AF836" s="8" t="str">
        <f t="shared" si="177"/>
        <v>34+</v>
      </c>
      <c r="AG836" s="8" t="str">
        <f t="shared" si="178"/>
        <v>34+</v>
      </c>
      <c r="AH836" s="8" t="str">
        <f t="shared" si="179"/>
        <v>80+</v>
      </c>
      <c r="AI836" s="8" t="str">
        <f t="shared" si="180"/>
        <v>67+</v>
      </c>
    </row>
    <row r="837" spans="23:35">
      <c r="W837" s="49">
        <v>91.2</v>
      </c>
      <c r="X837" s="8" t="str">
        <f t="shared" si="170"/>
        <v>80+</v>
      </c>
      <c r="Y837" s="8" t="str">
        <f t="shared" si="171"/>
        <v>67+</v>
      </c>
      <c r="Z837" s="8" t="str">
        <f t="shared" si="169"/>
        <v>78+</v>
      </c>
      <c r="AA837" s="8" t="str">
        <f t="shared" si="172"/>
        <v>68+</v>
      </c>
      <c r="AB837" s="8" t="str">
        <f t="shared" si="173"/>
        <v>65+</v>
      </c>
      <c r="AC837" s="8" t="str">
        <f t="shared" si="174"/>
        <v>59+</v>
      </c>
      <c r="AD837" s="8" t="str">
        <f t="shared" si="175"/>
        <v>50+</v>
      </c>
      <c r="AE837" s="8" t="str">
        <f t="shared" si="176"/>
        <v>50+</v>
      </c>
      <c r="AF837" s="8" t="str">
        <f t="shared" si="177"/>
        <v>34+</v>
      </c>
      <c r="AG837" s="8" t="str">
        <f t="shared" si="178"/>
        <v>34+</v>
      </c>
      <c r="AH837" s="8" t="str">
        <f t="shared" si="179"/>
        <v>80+</v>
      </c>
      <c r="AI837" s="8" t="str">
        <f t="shared" si="180"/>
        <v>67+</v>
      </c>
    </row>
    <row r="838" spans="23:35">
      <c r="W838" s="49">
        <v>91.3</v>
      </c>
      <c r="X838" s="8" t="str">
        <f t="shared" si="170"/>
        <v>80+</v>
      </c>
      <c r="Y838" s="8" t="str">
        <f t="shared" si="171"/>
        <v>67+</v>
      </c>
      <c r="Z838" s="8" t="str">
        <f t="shared" si="169"/>
        <v>78+</v>
      </c>
      <c r="AA838" s="8" t="str">
        <f t="shared" si="172"/>
        <v>68+</v>
      </c>
      <c r="AB838" s="8" t="str">
        <f t="shared" si="173"/>
        <v>65+</v>
      </c>
      <c r="AC838" s="8" t="str">
        <f t="shared" si="174"/>
        <v>59+</v>
      </c>
      <c r="AD838" s="8" t="str">
        <f t="shared" si="175"/>
        <v>50+</v>
      </c>
      <c r="AE838" s="8" t="str">
        <f t="shared" si="176"/>
        <v>50+</v>
      </c>
      <c r="AF838" s="8" t="str">
        <f t="shared" si="177"/>
        <v>34+</v>
      </c>
      <c r="AG838" s="8" t="str">
        <f t="shared" si="178"/>
        <v>34+</v>
      </c>
      <c r="AH838" s="8" t="str">
        <f t="shared" si="179"/>
        <v>80+</v>
      </c>
      <c r="AI838" s="8" t="str">
        <f t="shared" si="180"/>
        <v>67+</v>
      </c>
    </row>
    <row r="839" spans="23:35">
      <c r="W839" s="49">
        <v>91.4</v>
      </c>
      <c r="X839" s="8" t="str">
        <f t="shared" si="170"/>
        <v>80+</v>
      </c>
      <c r="Y839" s="8" t="str">
        <f t="shared" si="171"/>
        <v>67+</v>
      </c>
      <c r="Z839" s="8" t="str">
        <f t="shared" si="169"/>
        <v>78+</v>
      </c>
      <c r="AA839" s="8" t="str">
        <f t="shared" si="172"/>
        <v>68+</v>
      </c>
      <c r="AB839" s="8" t="str">
        <f t="shared" si="173"/>
        <v>65+</v>
      </c>
      <c r="AC839" s="8" t="str">
        <f t="shared" si="174"/>
        <v>59+</v>
      </c>
      <c r="AD839" s="8" t="str">
        <f t="shared" si="175"/>
        <v>50+</v>
      </c>
      <c r="AE839" s="8" t="str">
        <f t="shared" si="176"/>
        <v>50+</v>
      </c>
      <c r="AF839" s="8" t="str">
        <f t="shared" si="177"/>
        <v>34+</v>
      </c>
      <c r="AG839" s="8" t="str">
        <f t="shared" si="178"/>
        <v>34+</v>
      </c>
      <c r="AH839" s="8" t="str">
        <f t="shared" si="179"/>
        <v>80+</v>
      </c>
      <c r="AI839" s="8" t="str">
        <f t="shared" si="180"/>
        <v>67+</v>
      </c>
    </row>
    <row r="840" spans="23:35">
      <c r="W840" s="49">
        <v>91.5</v>
      </c>
      <c r="X840" s="8" t="str">
        <f t="shared" si="170"/>
        <v>80+</v>
      </c>
      <c r="Y840" s="8" t="str">
        <f t="shared" si="171"/>
        <v>67+</v>
      </c>
      <c r="Z840" s="8" t="str">
        <f t="shared" si="169"/>
        <v>78+</v>
      </c>
      <c r="AA840" s="8" t="str">
        <f t="shared" si="172"/>
        <v>68+</v>
      </c>
      <c r="AB840" s="8" t="str">
        <f t="shared" si="173"/>
        <v>65+</v>
      </c>
      <c r="AC840" s="8" t="str">
        <f t="shared" si="174"/>
        <v>59+</v>
      </c>
      <c r="AD840" s="8" t="str">
        <f t="shared" si="175"/>
        <v>50+</v>
      </c>
      <c r="AE840" s="8" t="str">
        <f t="shared" si="176"/>
        <v>50+</v>
      </c>
      <c r="AF840" s="8" t="str">
        <f t="shared" si="177"/>
        <v>34+</v>
      </c>
      <c r="AG840" s="8" t="str">
        <f t="shared" si="178"/>
        <v>34+</v>
      </c>
      <c r="AH840" s="8" t="str">
        <f t="shared" si="179"/>
        <v>80+</v>
      </c>
      <c r="AI840" s="8" t="str">
        <f t="shared" si="180"/>
        <v>67+</v>
      </c>
    </row>
    <row r="841" spans="23:35">
      <c r="W841" s="49">
        <v>91.6</v>
      </c>
      <c r="X841" s="8" t="str">
        <f t="shared" si="170"/>
        <v>80+</v>
      </c>
      <c r="Y841" s="8" t="str">
        <f t="shared" si="171"/>
        <v>67+</v>
      </c>
      <c r="Z841" s="8" t="str">
        <f t="shared" si="169"/>
        <v>78+</v>
      </c>
      <c r="AA841" s="8" t="str">
        <f t="shared" si="172"/>
        <v>68+</v>
      </c>
      <c r="AB841" s="8" t="str">
        <f t="shared" si="173"/>
        <v>65+</v>
      </c>
      <c r="AC841" s="8" t="str">
        <f t="shared" si="174"/>
        <v>59+</v>
      </c>
      <c r="AD841" s="8" t="str">
        <f t="shared" si="175"/>
        <v>50+</v>
      </c>
      <c r="AE841" s="8" t="str">
        <f t="shared" si="176"/>
        <v>50+</v>
      </c>
      <c r="AF841" s="8" t="str">
        <f t="shared" si="177"/>
        <v>34+</v>
      </c>
      <c r="AG841" s="8" t="str">
        <f t="shared" si="178"/>
        <v>34+</v>
      </c>
      <c r="AH841" s="8" t="str">
        <f t="shared" si="179"/>
        <v>80+</v>
      </c>
      <c r="AI841" s="8" t="str">
        <f t="shared" si="180"/>
        <v>67+</v>
      </c>
    </row>
    <row r="842" spans="23:35">
      <c r="W842" s="49">
        <v>91.7</v>
      </c>
      <c r="X842" s="8" t="str">
        <f t="shared" si="170"/>
        <v>80+</v>
      </c>
      <c r="Y842" s="8" t="str">
        <f t="shared" si="171"/>
        <v>67+</v>
      </c>
      <c r="Z842" s="8" t="str">
        <f t="shared" si="169"/>
        <v>78+</v>
      </c>
      <c r="AA842" s="8" t="str">
        <f t="shared" si="172"/>
        <v>68+</v>
      </c>
      <c r="AB842" s="8" t="str">
        <f t="shared" si="173"/>
        <v>65+</v>
      </c>
      <c r="AC842" s="8" t="str">
        <f t="shared" si="174"/>
        <v>59+</v>
      </c>
      <c r="AD842" s="8" t="str">
        <f t="shared" si="175"/>
        <v>50+</v>
      </c>
      <c r="AE842" s="8" t="str">
        <f t="shared" si="176"/>
        <v>50+</v>
      </c>
      <c r="AF842" s="8" t="str">
        <f t="shared" si="177"/>
        <v>34+</v>
      </c>
      <c r="AG842" s="8" t="str">
        <f t="shared" si="178"/>
        <v>34+</v>
      </c>
      <c r="AH842" s="8" t="str">
        <f t="shared" si="179"/>
        <v>80+</v>
      </c>
      <c r="AI842" s="8" t="str">
        <f t="shared" si="180"/>
        <v>67+</v>
      </c>
    </row>
    <row r="843" spans="23:35">
      <c r="W843" s="49">
        <v>91.8</v>
      </c>
      <c r="X843" s="8" t="str">
        <f t="shared" si="170"/>
        <v>80+</v>
      </c>
      <c r="Y843" s="8" t="str">
        <f t="shared" si="171"/>
        <v>67+</v>
      </c>
      <c r="Z843" s="8" t="str">
        <f t="shared" si="169"/>
        <v>78+</v>
      </c>
      <c r="AA843" s="8" t="str">
        <f t="shared" si="172"/>
        <v>68+</v>
      </c>
      <c r="AB843" s="8" t="str">
        <f t="shared" si="173"/>
        <v>65+</v>
      </c>
      <c r="AC843" s="8" t="str">
        <f t="shared" si="174"/>
        <v>59+</v>
      </c>
      <c r="AD843" s="8" t="str">
        <f t="shared" si="175"/>
        <v>50+</v>
      </c>
      <c r="AE843" s="8" t="str">
        <f t="shared" si="176"/>
        <v>50+</v>
      </c>
      <c r="AF843" s="8" t="str">
        <f t="shared" si="177"/>
        <v>34+</v>
      </c>
      <c r="AG843" s="8" t="str">
        <f t="shared" si="178"/>
        <v>34+</v>
      </c>
      <c r="AH843" s="8" t="str">
        <f t="shared" si="179"/>
        <v>80+</v>
      </c>
      <c r="AI843" s="8" t="str">
        <f t="shared" si="180"/>
        <v>67+</v>
      </c>
    </row>
    <row r="844" spans="23:35">
      <c r="W844" s="49">
        <v>91.9</v>
      </c>
      <c r="X844" s="8" t="str">
        <f t="shared" si="170"/>
        <v>80+</v>
      </c>
      <c r="Y844" s="8" t="str">
        <f t="shared" si="171"/>
        <v>67+</v>
      </c>
      <c r="Z844" s="8" t="str">
        <f t="shared" si="169"/>
        <v>78+</v>
      </c>
      <c r="AA844" s="8" t="str">
        <f t="shared" si="172"/>
        <v>68+</v>
      </c>
      <c r="AB844" s="8" t="str">
        <f t="shared" si="173"/>
        <v>65+</v>
      </c>
      <c r="AC844" s="8" t="str">
        <f t="shared" si="174"/>
        <v>59+</v>
      </c>
      <c r="AD844" s="8" t="str">
        <f t="shared" si="175"/>
        <v>50+</v>
      </c>
      <c r="AE844" s="8" t="str">
        <f t="shared" si="176"/>
        <v>50+</v>
      </c>
      <c r="AF844" s="8" t="str">
        <f t="shared" si="177"/>
        <v>34+</v>
      </c>
      <c r="AG844" s="8" t="str">
        <f t="shared" si="178"/>
        <v>34+</v>
      </c>
      <c r="AH844" s="8" t="str">
        <f t="shared" si="179"/>
        <v>80+</v>
      </c>
      <c r="AI844" s="8" t="str">
        <f t="shared" si="180"/>
        <v>67+</v>
      </c>
    </row>
    <row r="845" spans="23:35">
      <c r="W845" s="49">
        <v>92</v>
      </c>
      <c r="X845" s="8" t="str">
        <f t="shared" si="170"/>
        <v>80+</v>
      </c>
      <c r="Y845" s="8" t="str">
        <f t="shared" si="171"/>
        <v>67+</v>
      </c>
      <c r="Z845" s="8" t="str">
        <f t="shared" si="169"/>
        <v>78+</v>
      </c>
      <c r="AA845" s="8" t="str">
        <f t="shared" si="172"/>
        <v>68+</v>
      </c>
      <c r="AB845" s="8" t="str">
        <f t="shared" si="173"/>
        <v>65+</v>
      </c>
      <c r="AC845" s="8" t="str">
        <f t="shared" si="174"/>
        <v>59+</v>
      </c>
      <c r="AD845" s="8" t="str">
        <f t="shared" si="175"/>
        <v>50+</v>
      </c>
      <c r="AE845" s="8" t="str">
        <f t="shared" si="176"/>
        <v>50+</v>
      </c>
      <c r="AF845" s="8" t="str">
        <f t="shared" si="177"/>
        <v>34+</v>
      </c>
      <c r="AG845" s="8" t="str">
        <f t="shared" si="178"/>
        <v>34+</v>
      </c>
      <c r="AH845" s="8" t="str">
        <f t="shared" si="179"/>
        <v>80+</v>
      </c>
      <c r="AI845" s="8" t="str">
        <f t="shared" si="180"/>
        <v>67+</v>
      </c>
    </row>
    <row r="846" spans="23:35">
      <c r="W846" s="49">
        <v>92.1</v>
      </c>
      <c r="X846" s="8" t="str">
        <f t="shared" si="170"/>
        <v>80+</v>
      </c>
      <c r="Y846" s="8" t="str">
        <f t="shared" si="171"/>
        <v>67+</v>
      </c>
      <c r="Z846" s="8" t="str">
        <f t="shared" si="169"/>
        <v>78+</v>
      </c>
      <c r="AA846" s="8" t="str">
        <f t="shared" si="172"/>
        <v>68+</v>
      </c>
      <c r="AB846" s="8" t="str">
        <f t="shared" si="173"/>
        <v>65+</v>
      </c>
      <c r="AC846" s="8" t="str">
        <f t="shared" si="174"/>
        <v>59+</v>
      </c>
      <c r="AD846" s="8" t="str">
        <f t="shared" si="175"/>
        <v>50+</v>
      </c>
      <c r="AE846" s="8" t="str">
        <f t="shared" si="176"/>
        <v>50+</v>
      </c>
      <c r="AF846" s="8" t="str">
        <f t="shared" si="177"/>
        <v>34+</v>
      </c>
      <c r="AG846" s="8" t="str">
        <f t="shared" si="178"/>
        <v>34+</v>
      </c>
      <c r="AH846" s="8" t="str">
        <f t="shared" si="179"/>
        <v>80+</v>
      </c>
      <c r="AI846" s="8" t="str">
        <f t="shared" si="180"/>
        <v>67+</v>
      </c>
    </row>
    <row r="847" spans="23:35">
      <c r="W847" s="49">
        <v>92.2</v>
      </c>
      <c r="X847" s="8" t="str">
        <f t="shared" si="170"/>
        <v>80+</v>
      </c>
      <c r="Y847" s="8" t="str">
        <f t="shared" si="171"/>
        <v>67+</v>
      </c>
      <c r="Z847" s="8" t="str">
        <f t="shared" si="169"/>
        <v>78+</v>
      </c>
      <c r="AA847" s="8" t="str">
        <f t="shared" si="172"/>
        <v>68+</v>
      </c>
      <c r="AB847" s="8" t="str">
        <f t="shared" si="173"/>
        <v>65+</v>
      </c>
      <c r="AC847" s="8" t="str">
        <f t="shared" si="174"/>
        <v>59+</v>
      </c>
      <c r="AD847" s="8" t="str">
        <f t="shared" si="175"/>
        <v>50+</v>
      </c>
      <c r="AE847" s="8" t="str">
        <f t="shared" si="176"/>
        <v>50+</v>
      </c>
      <c r="AF847" s="8" t="str">
        <f t="shared" si="177"/>
        <v>34+</v>
      </c>
      <c r="AG847" s="8" t="str">
        <f t="shared" si="178"/>
        <v>34+</v>
      </c>
      <c r="AH847" s="8" t="str">
        <f t="shared" si="179"/>
        <v>80+</v>
      </c>
      <c r="AI847" s="8" t="str">
        <f t="shared" si="180"/>
        <v>67+</v>
      </c>
    </row>
    <row r="848" spans="23:35">
      <c r="W848" s="49">
        <v>92.3</v>
      </c>
      <c r="X848" s="8" t="str">
        <f t="shared" si="170"/>
        <v>80+</v>
      </c>
      <c r="Y848" s="8" t="str">
        <f t="shared" si="171"/>
        <v>67+</v>
      </c>
      <c r="Z848" s="8" t="str">
        <f t="shared" si="169"/>
        <v>78+</v>
      </c>
      <c r="AA848" s="8" t="str">
        <f t="shared" si="172"/>
        <v>68+</v>
      </c>
      <c r="AB848" s="8" t="str">
        <f t="shared" si="173"/>
        <v>65+</v>
      </c>
      <c r="AC848" s="8" t="str">
        <f t="shared" si="174"/>
        <v>59+</v>
      </c>
      <c r="AD848" s="8" t="str">
        <f t="shared" si="175"/>
        <v>50+</v>
      </c>
      <c r="AE848" s="8" t="str">
        <f t="shared" si="176"/>
        <v>50+</v>
      </c>
      <c r="AF848" s="8" t="str">
        <f t="shared" si="177"/>
        <v>34+</v>
      </c>
      <c r="AG848" s="8" t="str">
        <f t="shared" si="178"/>
        <v>34+</v>
      </c>
      <c r="AH848" s="8" t="str">
        <f t="shared" si="179"/>
        <v>80+</v>
      </c>
      <c r="AI848" s="8" t="str">
        <f t="shared" si="180"/>
        <v>67+</v>
      </c>
    </row>
    <row r="849" spans="23:35">
      <c r="W849" s="49">
        <v>92.4</v>
      </c>
      <c r="X849" s="8" t="str">
        <f t="shared" si="170"/>
        <v>80+</v>
      </c>
      <c r="Y849" s="8" t="str">
        <f t="shared" si="171"/>
        <v>67+</v>
      </c>
      <c r="Z849" s="8" t="str">
        <f t="shared" si="169"/>
        <v>78+</v>
      </c>
      <c r="AA849" s="8" t="str">
        <f t="shared" si="172"/>
        <v>68+</v>
      </c>
      <c r="AB849" s="8" t="str">
        <f t="shared" si="173"/>
        <v>65+</v>
      </c>
      <c r="AC849" s="8" t="str">
        <f t="shared" si="174"/>
        <v>59+</v>
      </c>
      <c r="AD849" s="8" t="str">
        <f t="shared" si="175"/>
        <v>50+</v>
      </c>
      <c r="AE849" s="8" t="str">
        <f t="shared" si="176"/>
        <v>50+</v>
      </c>
      <c r="AF849" s="8" t="str">
        <f t="shared" si="177"/>
        <v>34+</v>
      </c>
      <c r="AG849" s="8" t="str">
        <f t="shared" si="178"/>
        <v>34+</v>
      </c>
      <c r="AH849" s="8" t="str">
        <f t="shared" si="179"/>
        <v>80+</v>
      </c>
      <c r="AI849" s="8" t="str">
        <f t="shared" si="180"/>
        <v>67+</v>
      </c>
    </row>
    <row r="850" spans="23:35">
      <c r="W850" s="49">
        <v>92.5</v>
      </c>
      <c r="X850" s="8" t="str">
        <f t="shared" si="170"/>
        <v>80+</v>
      </c>
      <c r="Y850" s="8" t="str">
        <f t="shared" si="171"/>
        <v>67+</v>
      </c>
      <c r="Z850" s="8" t="str">
        <f t="shared" si="169"/>
        <v>78+</v>
      </c>
      <c r="AA850" s="8" t="str">
        <f t="shared" si="172"/>
        <v>68+</v>
      </c>
      <c r="AB850" s="8" t="str">
        <f t="shared" si="173"/>
        <v>65+</v>
      </c>
      <c r="AC850" s="8" t="str">
        <f t="shared" si="174"/>
        <v>59+</v>
      </c>
      <c r="AD850" s="8" t="str">
        <f t="shared" si="175"/>
        <v>50+</v>
      </c>
      <c r="AE850" s="8" t="str">
        <f t="shared" si="176"/>
        <v>50+</v>
      </c>
      <c r="AF850" s="8" t="str">
        <f t="shared" si="177"/>
        <v>34+</v>
      </c>
      <c r="AG850" s="8" t="str">
        <f t="shared" si="178"/>
        <v>34+</v>
      </c>
      <c r="AH850" s="8" t="str">
        <f t="shared" si="179"/>
        <v>80+</v>
      </c>
      <c r="AI850" s="8" t="str">
        <f t="shared" si="180"/>
        <v>67+</v>
      </c>
    </row>
    <row r="851" spans="23:35">
      <c r="W851" s="49">
        <v>92.6</v>
      </c>
      <c r="X851" s="8" t="str">
        <f t="shared" si="170"/>
        <v>80+</v>
      </c>
      <c r="Y851" s="8" t="str">
        <f t="shared" si="171"/>
        <v>67+</v>
      </c>
      <c r="Z851" s="8" t="str">
        <f t="shared" si="169"/>
        <v>78+</v>
      </c>
      <c r="AA851" s="8" t="str">
        <f t="shared" si="172"/>
        <v>68+</v>
      </c>
      <c r="AB851" s="8" t="str">
        <f t="shared" si="173"/>
        <v>65+</v>
      </c>
      <c r="AC851" s="8" t="str">
        <f t="shared" si="174"/>
        <v>59+</v>
      </c>
      <c r="AD851" s="8" t="str">
        <f t="shared" si="175"/>
        <v>50+</v>
      </c>
      <c r="AE851" s="8" t="str">
        <f t="shared" si="176"/>
        <v>50+</v>
      </c>
      <c r="AF851" s="8" t="str">
        <f t="shared" si="177"/>
        <v>34+</v>
      </c>
      <c r="AG851" s="8" t="str">
        <f t="shared" si="178"/>
        <v>34+</v>
      </c>
      <c r="AH851" s="8" t="str">
        <f t="shared" si="179"/>
        <v>80+</v>
      </c>
      <c r="AI851" s="8" t="str">
        <f t="shared" si="180"/>
        <v>67+</v>
      </c>
    </row>
    <row r="852" spans="23:35">
      <c r="W852" s="49">
        <v>92.7</v>
      </c>
      <c r="X852" s="8" t="str">
        <f t="shared" si="170"/>
        <v>80+</v>
      </c>
      <c r="Y852" s="8" t="str">
        <f t="shared" si="171"/>
        <v>67+</v>
      </c>
      <c r="Z852" s="8" t="str">
        <f t="shared" si="169"/>
        <v>78+</v>
      </c>
      <c r="AA852" s="8" t="str">
        <f t="shared" si="172"/>
        <v>68+</v>
      </c>
      <c r="AB852" s="8" t="str">
        <f t="shared" si="173"/>
        <v>65+</v>
      </c>
      <c r="AC852" s="8" t="str">
        <f t="shared" si="174"/>
        <v>59+</v>
      </c>
      <c r="AD852" s="8" t="str">
        <f t="shared" si="175"/>
        <v>50+</v>
      </c>
      <c r="AE852" s="8" t="str">
        <f t="shared" si="176"/>
        <v>50+</v>
      </c>
      <c r="AF852" s="8" t="str">
        <f t="shared" si="177"/>
        <v>34+</v>
      </c>
      <c r="AG852" s="8" t="str">
        <f t="shared" si="178"/>
        <v>34+</v>
      </c>
      <c r="AH852" s="8" t="str">
        <f t="shared" si="179"/>
        <v>80+</v>
      </c>
      <c r="AI852" s="8" t="str">
        <f t="shared" si="180"/>
        <v>67+</v>
      </c>
    </row>
    <row r="853" spans="23:35">
      <c r="W853" s="49">
        <v>92.8</v>
      </c>
      <c r="X853" s="8" t="str">
        <f t="shared" si="170"/>
        <v>80+</v>
      </c>
      <c r="Y853" s="8" t="str">
        <f t="shared" si="171"/>
        <v>67+</v>
      </c>
      <c r="Z853" s="8" t="str">
        <f t="shared" si="169"/>
        <v>78+</v>
      </c>
      <c r="AA853" s="8" t="str">
        <f t="shared" si="172"/>
        <v>68+</v>
      </c>
      <c r="AB853" s="8" t="str">
        <f t="shared" si="173"/>
        <v>65+</v>
      </c>
      <c r="AC853" s="8" t="str">
        <f t="shared" si="174"/>
        <v>59+</v>
      </c>
      <c r="AD853" s="8" t="str">
        <f t="shared" si="175"/>
        <v>50+</v>
      </c>
      <c r="AE853" s="8" t="str">
        <f t="shared" si="176"/>
        <v>50+</v>
      </c>
      <c r="AF853" s="8" t="str">
        <f t="shared" si="177"/>
        <v>34+</v>
      </c>
      <c r="AG853" s="8" t="str">
        <f t="shared" si="178"/>
        <v>34+</v>
      </c>
      <c r="AH853" s="8" t="str">
        <f t="shared" si="179"/>
        <v>80+</v>
      </c>
      <c r="AI853" s="8" t="str">
        <f t="shared" si="180"/>
        <v>67+</v>
      </c>
    </row>
    <row r="854" spans="23:35">
      <c r="W854" s="49">
        <v>92.9</v>
      </c>
      <c r="X854" s="8" t="str">
        <f t="shared" si="170"/>
        <v>80+</v>
      </c>
      <c r="Y854" s="8" t="str">
        <f t="shared" si="171"/>
        <v>67+</v>
      </c>
      <c r="Z854" s="8" t="str">
        <f t="shared" si="169"/>
        <v>78+</v>
      </c>
      <c r="AA854" s="8" t="str">
        <f t="shared" si="172"/>
        <v>68+</v>
      </c>
      <c r="AB854" s="8" t="str">
        <f t="shared" si="173"/>
        <v>65+</v>
      </c>
      <c r="AC854" s="8" t="str">
        <f t="shared" si="174"/>
        <v>59+</v>
      </c>
      <c r="AD854" s="8" t="str">
        <f t="shared" si="175"/>
        <v>50+</v>
      </c>
      <c r="AE854" s="8" t="str">
        <f t="shared" si="176"/>
        <v>50+</v>
      </c>
      <c r="AF854" s="8" t="str">
        <f t="shared" si="177"/>
        <v>34+</v>
      </c>
      <c r="AG854" s="8" t="str">
        <f t="shared" si="178"/>
        <v>34+</v>
      </c>
      <c r="AH854" s="8" t="str">
        <f t="shared" si="179"/>
        <v>80+</v>
      </c>
      <c r="AI854" s="8" t="str">
        <f t="shared" si="180"/>
        <v>67+</v>
      </c>
    </row>
    <row r="855" spans="23:35">
      <c r="W855" s="49">
        <v>93</v>
      </c>
      <c r="X855" s="8" t="str">
        <f t="shared" si="170"/>
        <v>80+</v>
      </c>
      <c r="Y855" s="8" t="str">
        <f t="shared" si="171"/>
        <v>67+</v>
      </c>
      <c r="Z855" s="8" t="str">
        <f t="shared" si="169"/>
        <v>78+</v>
      </c>
      <c r="AA855" s="8" t="str">
        <f t="shared" si="172"/>
        <v>68+</v>
      </c>
      <c r="AB855" s="8" t="str">
        <f t="shared" si="173"/>
        <v>65+</v>
      </c>
      <c r="AC855" s="8" t="str">
        <f t="shared" si="174"/>
        <v>59+</v>
      </c>
      <c r="AD855" s="8" t="str">
        <f t="shared" si="175"/>
        <v>50+</v>
      </c>
      <c r="AE855" s="8" t="str">
        <f t="shared" si="176"/>
        <v>50+</v>
      </c>
      <c r="AF855" s="8" t="str">
        <f t="shared" si="177"/>
        <v>34+</v>
      </c>
      <c r="AG855" s="8" t="str">
        <f t="shared" si="178"/>
        <v>34+</v>
      </c>
      <c r="AH855" s="8" t="str">
        <f t="shared" si="179"/>
        <v>80+</v>
      </c>
      <c r="AI855" s="8" t="str">
        <f t="shared" si="180"/>
        <v>67+</v>
      </c>
    </row>
    <row r="856" spans="23:35">
      <c r="W856" s="49">
        <v>93.1</v>
      </c>
      <c r="X856" s="8" t="str">
        <f t="shared" si="170"/>
        <v>80+</v>
      </c>
      <c r="Y856" s="8" t="str">
        <f t="shared" si="171"/>
        <v>67+</v>
      </c>
      <c r="Z856" s="8" t="str">
        <f t="shared" si="169"/>
        <v>78+</v>
      </c>
      <c r="AA856" s="8" t="str">
        <f t="shared" si="172"/>
        <v>68+</v>
      </c>
      <c r="AB856" s="8" t="str">
        <f t="shared" si="173"/>
        <v>65+</v>
      </c>
      <c r="AC856" s="8" t="str">
        <f t="shared" si="174"/>
        <v>59+</v>
      </c>
      <c r="AD856" s="8" t="str">
        <f t="shared" si="175"/>
        <v>50+</v>
      </c>
      <c r="AE856" s="8" t="str">
        <f t="shared" si="176"/>
        <v>50+</v>
      </c>
      <c r="AF856" s="8" t="str">
        <f t="shared" si="177"/>
        <v>34+</v>
      </c>
      <c r="AG856" s="8" t="str">
        <f t="shared" si="178"/>
        <v>34+</v>
      </c>
      <c r="AH856" s="8" t="str">
        <f t="shared" si="179"/>
        <v>80+</v>
      </c>
      <c r="AI856" s="8" t="str">
        <f t="shared" si="180"/>
        <v>67+</v>
      </c>
    </row>
    <row r="857" spans="23:35">
      <c r="W857" s="49">
        <v>93.2</v>
      </c>
      <c r="X857" s="8" t="str">
        <f t="shared" si="170"/>
        <v>80+</v>
      </c>
      <c r="Y857" s="8" t="str">
        <f t="shared" si="171"/>
        <v>67+</v>
      </c>
      <c r="Z857" s="8" t="str">
        <f t="shared" ref="Z857:Z900" si="181">IF($W857&lt;$W$5,$AI$5,IF($W857&lt;$X$5,$AJ$5,IF($W857&lt;$Y$5,$AK$5,IF($W857&lt;$Z$5,$AL$5,IF($W857&lt;$AA$5,$AM$5,IF($W857&lt;$AB$5,$AN$5,IF($W857&lt;$AC$5,$AO$5,IF($W857&lt;$AD$5,$AP$5,IF($W857&lt;$AE$5,$AQ$5,IF($W857&gt;=$AF$5,$AR$5))))))))))</f>
        <v>78+</v>
      </c>
      <c r="AA857" s="8" t="str">
        <f t="shared" si="172"/>
        <v>68+</v>
      </c>
      <c r="AB857" s="8" t="str">
        <f t="shared" si="173"/>
        <v>65+</v>
      </c>
      <c r="AC857" s="8" t="str">
        <f t="shared" si="174"/>
        <v>59+</v>
      </c>
      <c r="AD857" s="8" t="str">
        <f t="shared" si="175"/>
        <v>50+</v>
      </c>
      <c r="AE857" s="8" t="str">
        <f t="shared" si="176"/>
        <v>50+</v>
      </c>
      <c r="AF857" s="8" t="str">
        <f t="shared" si="177"/>
        <v>34+</v>
      </c>
      <c r="AG857" s="8" t="str">
        <f t="shared" si="178"/>
        <v>34+</v>
      </c>
      <c r="AH857" s="8" t="str">
        <f t="shared" si="179"/>
        <v>80+</v>
      </c>
      <c r="AI857" s="8" t="str">
        <f t="shared" si="180"/>
        <v>67+</v>
      </c>
    </row>
    <row r="858" spans="23:35">
      <c r="W858" s="49">
        <v>93.3</v>
      </c>
      <c r="X858" s="8" t="str">
        <f t="shared" si="170"/>
        <v>80+</v>
      </c>
      <c r="Y858" s="8" t="str">
        <f t="shared" si="171"/>
        <v>67+</v>
      </c>
      <c r="Z858" s="8" t="str">
        <f t="shared" si="181"/>
        <v>78+</v>
      </c>
      <c r="AA858" s="8" t="str">
        <f t="shared" si="172"/>
        <v>68+</v>
      </c>
      <c r="AB858" s="8" t="str">
        <f t="shared" si="173"/>
        <v>65+</v>
      </c>
      <c r="AC858" s="8" t="str">
        <f t="shared" si="174"/>
        <v>59+</v>
      </c>
      <c r="AD858" s="8" t="str">
        <f t="shared" si="175"/>
        <v>50+</v>
      </c>
      <c r="AE858" s="8" t="str">
        <f t="shared" si="176"/>
        <v>50+</v>
      </c>
      <c r="AF858" s="8" t="str">
        <f t="shared" si="177"/>
        <v>34+</v>
      </c>
      <c r="AG858" s="8" t="str">
        <f t="shared" si="178"/>
        <v>34+</v>
      </c>
      <c r="AH858" s="8" t="str">
        <f t="shared" si="179"/>
        <v>80+</v>
      </c>
      <c r="AI858" s="8" t="str">
        <f t="shared" si="180"/>
        <v>67+</v>
      </c>
    </row>
    <row r="859" spans="23:35">
      <c r="W859" s="49">
        <v>93.4</v>
      </c>
      <c r="X859" s="8" t="str">
        <f t="shared" ref="X859:X900" si="182">IF($W859&lt;$W$3,$AI$3,IF($W859&lt;$X$3,$AJ$3,IF($W859&lt;$Y$3,$AK$3,IF($W859&lt;$Z$3,$AL$3,IF($W859&lt;$AA$3,$AM$3,IF($W859&lt;$AB$3,$AN$3,IF($W859&lt;$AC$3,$AO$3,IF($W859&lt;$AD$3,$AP$3,IF($W859&lt;$AE$3,$AQ$3,IF($W859&gt;=$AF$3,$AR$3))))))))))</f>
        <v>80+</v>
      </c>
      <c r="Y859" s="8" t="str">
        <f t="shared" ref="Y859:Y900" si="183">IF($W859&lt;$W$4,$AI$4,IF($W859&lt;$X$4,$AJ$4,IF($W859&lt;$Y$4,$AK$4,IF($W859&lt;$Z$4,$AL$4,IF($W859&lt;$AA$4,$AM$4,IF($W859&lt;$AB$4,$AN$4,IF($W859&lt;$AC$4,$AO$4,IF($W859&lt;$AD$4,$AP$4,IF($W859&lt;$AE$4,$AQ$4,IF($W859&gt;=$AF$4,$AR$4))))))))))</f>
        <v>67+</v>
      </c>
      <c r="Z859" s="8" t="str">
        <f t="shared" si="181"/>
        <v>78+</v>
      </c>
      <c r="AA859" s="8" t="str">
        <f t="shared" ref="AA859:AA900" si="184">IF($W859&lt;$W$6,$AI$6,IF($W859&lt;$X$6,$AJ$6,IF($W859&lt;$Y$6,$AK$6,IF($W859&lt;$Z$6,$AL$6,IF($W859&lt;$AA$6,$AM$6,IF($W859&lt;$AB$6,$AN$6,IF($W859&lt;$AC$6,$AO$6,IF($W859&lt;$AD$6,$AP$6,IF($W859&lt;$AE$6,$AQ$6,IF($W859&gt;=$AF$6,$AR$6))))))))))</f>
        <v>68+</v>
      </c>
      <c r="AB859" s="8" t="str">
        <f t="shared" ref="AB859:AB900" si="185">IF($W859&lt;$W$7,$AI$7,IF($W859&lt;$X$7,$AJ$7,IF($W859&lt;$Y$7,$AK$7,IF($W859&lt;$Z$7,$AL$7,IF($W859&lt;$AA$7,$AM$7,IF($W859&lt;$AB$7,$AN$7,IF($W859&lt;$AC$7,$AO$7,IF($W859&lt;$AD$7,$AP$7,IF($W859&lt;$AE$7,$AQ$7,IF($W859&gt;=$AF$7,$AR$7))))))))))</f>
        <v>65+</v>
      </c>
      <c r="AC859" s="8" t="str">
        <f t="shared" ref="AC859:AC900" si="186">IF($W859&lt;$W$8,$AI$8,IF($W859&lt;$X$8,$AJ$8,IF($W859&lt;$Y$8,$AK$8,IF($W859&lt;$Z$8,$AL$8,IF($W859&lt;$AA$8,$AM$8,IF($W859&lt;$AB$8,$AN$8,IF($W859&lt;$AC$8,$AO$8,IF($W859&lt;$AD$8,$AP$8,IF($W859&lt;$AE$8,$AQ$8,IF($W859&gt;=$AF$8,$AR$8))))))))))</f>
        <v>59+</v>
      </c>
      <c r="AD859" s="8" t="str">
        <f t="shared" ref="AD859:AD900" si="187">IF($W859&lt;$W$9,$AI$9,IF($W859&lt;$X$9,$AJ$9,IF($W859&lt;$Y$9,$AK$9,IF($W859&lt;$Z$9,$AL$9,IF($W859&lt;$AA$9,$AM$9,IF($W859&lt;$AB$9,$AN$9,IF($W859&lt;$AC$9,$AO$9,IF($W859&lt;$AD$9,$AP$9,IF($W859&lt;$AE$9,$AQ$9,IF($W859&gt;=$AF$9,$AR$9))))))))))</f>
        <v>50+</v>
      </c>
      <c r="AE859" s="8" t="str">
        <f t="shared" ref="AE859:AE900" si="188">IF($W859&lt;$W$10,$AI$10,IF($W859&lt;$X$10,$AJ$10,IF($W859&lt;$Y$10,$AK$10,IF($W859&lt;$Z$10,$AL$10,IF($W859&lt;$AA$10,$AM$10,IF($W859&lt;$AB$10,$AN$10,IF($W859&lt;$AC$10,$AO$10,IF($W859&lt;$AD$10,$AP$10,IF($W859&lt;$AE$10,$AQ$10,IF($W859&gt;=$AF$10,$AR$10))))))))))</f>
        <v>50+</v>
      </c>
      <c r="AF859" s="8" t="str">
        <f t="shared" ref="AF859:AF900" si="189">IF($W859&lt;$W$11,$AI$11,IF($W859&lt;$X$11,$AJ$11,IF($W859&lt;$Y$11,$AK$11,IF($W859&lt;$Z$11,$AL$11,IF($W859&lt;$AA$11,$AM$11,IF($W859&lt;$AB$11,$AN$11,IF($W859&lt;$AC$11,$AO$11,IF($W859&lt;$AD$11,$AP$11,IF($W859&lt;$AE$11,$AQ$11,IF($W859&gt;=$AF$11,$AR$11))))))))))</f>
        <v>34+</v>
      </c>
      <c r="AG859" s="8" t="str">
        <f t="shared" ref="AG859:AG900" si="190">IF($W859&lt;$W$12,$AI$12,IF($W859&lt;$X$12,$AJ$12,IF($W859&lt;$Y$12,$AK$12,IF($W859&lt;$Z$12,$AL$12,IF($W859&lt;$AA$12,$AM$12,IF($W859&lt;$AB$12,$AN$12,IF($W859&lt;$AC$12,$AO$12,IF($W859&lt;$AD$12,$AP$12,IF($W859&lt;$AE$12,$AQ$12,IF($W859&gt;=$AF$12,$AR$12))))))))))</f>
        <v>34+</v>
      </c>
      <c r="AH859" s="8" t="str">
        <f t="shared" ref="AH859:AH900" si="191">IF($W859&lt;$W$13,$AI$13,IF($W859&lt;$X$13,$AJ$13,IF($W859&lt;$Y$13,$AK$13,IF($W859&lt;$Z$13,$AL$13,IF($W859&lt;$AA$13,$AM$13,IF($W859&lt;$AB$13,$AN$13,IF($W859&lt;$AC$13,$AO$13,IF($W859&lt;$AD$13,$AP$13,IF($W859&lt;$AE$13,$AQ$13,IF($W859&gt;=$AF$13,$AR$13))))))))))</f>
        <v>80+</v>
      </c>
      <c r="AI859" s="8" t="str">
        <f t="shared" ref="AI859:AI900" si="192">IF($W859&lt;$W$14,$AI$14,IF($W859&lt;$X$14,$AJ$14,IF($W859&lt;$Y$14,$AK$14,IF($W859&lt;$Z$14,$AL$14,IF($W859&lt;$AA$14,$AM$14,IF($W859&lt;$AB$14,$AN$14,IF($W859&lt;$AC$14,$AO$14,IF($W859&lt;$AD$14,$AP$14,IF($W859&lt;$AE$14,$AQ$14,IF($W859&gt;=$AF$14,$AR$14))))))))))</f>
        <v>67+</v>
      </c>
    </row>
    <row r="860" spans="23:35">
      <c r="W860" s="49">
        <v>93.5</v>
      </c>
      <c r="X860" s="8" t="str">
        <f t="shared" si="182"/>
        <v>80+</v>
      </c>
      <c r="Y860" s="8" t="str">
        <f t="shared" si="183"/>
        <v>67+</v>
      </c>
      <c r="Z860" s="8" t="str">
        <f t="shared" si="181"/>
        <v>78+</v>
      </c>
      <c r="AA860" s="8" t="str">
        <f t="shared" si="184"/>
        <v>68+</v>
      </c>
      <c r="AB860" s="8" t="str">
        <f t="shared" si="185"/>
        <v>65+</v>
      </c>
      <c r="AC860" s="8" t="str">
        <f t="shared" si="186"/>
        <v>59+</v>
      </c>
      <c r="AD860" s="8" t="str">
        <f t="shared" si="187"/>
        <v>50+</v>
      </c>
      <c r="AE860" s="8" t="str">
        <f t="shared" si="188"/>
        <v>50+</v>
      </c>
      <c r="AF860" s="8" t="str">
        <f t="shared" si="189"/>
        <v>34+</v>
      </c>
      <c r="AG860" s="8" t="str">
        <f t="shared" si="190"/>
        <v>34+</v>
      </c>
      <c r="AH860" s="8" t="str">
        <f t="shared" si="191"/>
        <v>80+</v>
      </c>
      <c r="AI860" s="8" t="str">
        <f t="shared" si="192"/>
        <v>67+</v>
      </c>
    </row>
    <row r="861" spans="23:35">
      <c r="W861" s="49">
        <v>93.6</v>
      </c>
      <c r="X861" s="8" t="str">
        <f t="shared" si="182"/>
        <v>80+</v>
      </c>
      <c r="Y861" s="8" t="str">
        <f t="shared" si="183"/>
        <v>67+</v>
      </c>
      <c r="Z861" s="8" t="str">
        <f t="shared" si="181"/>
        <v>78+</v>
      </c>
      <c r="AA861" s="8" t="str">
        <f t="shared" si="184"/>
        <v>68+</v>
      </c>
      <c r="AB861" s="8" t="str">
        <f t="shared" si="185"/>
        <v>65+</v>
      </c>
      <c r="AC861" s="8" t="str">
        <f t="shared" si="186"/>
        <v>59+</v>
      </c>
      <c r="AD861" s="8" t="str">
        <f t="shared" si="187"/>
        <v>50+</v>
      </c>
      <c r="AE861" s="8" t="str">
        <f t="shared" si="188"/>
        <v>50+</v>
      </c>
      <c r="AF861" s="8" t="str">
        <f t="shared" si="189"/>
        <v>34+</v>
      </c>
      <c r="AG861" s="8" t="str">
        <f t="shared" si="190"/>
        <v>34+</v>
      </c>
      <c r="AH861" s="8" t="str">
        <f t="shared" si="191"/>
        <v>80+</v>
      </c>
      <c r="AI861" s="8" t="str">
        <f t="shared" si="192"/>
        <v>67+</v>
      </c>
    </row>
    <row r="862" spans="23:35">
      <c r="W862" s="49">
        <v>93.7</v>
      </c>
      <c r="X862" s="8" t="str">
        <f t="shared" si="182"/>
        <v>80+</v>
      </c>
      <c r="Y862" s="8" t="str">
        <f t="shared" si="183"/>
        <v>67+</v>
      </c>
      <c r="Z862" s="8" t="str">
        <f t="shared" si="181"/>
        <v>78+</v>
      </c>
      <c r="AA862" s="8" t="str">
        <f t="shared" si="184"/>
        <v>68+</v>
      </c>
      <c r="AB862" s="8" t="str">
        <f t="shared" si="185"/>
        <v>65+</v>
      </c>
      <c r="AC862" s="8" t="str">
        <f t="shared" si="186"/>
        <v>59+</v>
      </c>
      <c r="AD862" s="8" t="str">
        <f t="shared" si="187"/>
        <v>50+</v>
      </c>
      <c r="AE862" s="8" t="str">
        <f t="shared" si="188"/>
        <v>50+</v>
      </c>
      <c r="AF862" s="8" t="str">
        <f t="shared" si="189"/>
        <v>34+</v>
      </c>
      <c r="AG862" s="8" t="str">
        <f t="shared" si="190"/>
        <v>34+</v>
      </c>
      <c r="AH862" s="8" t="str">
        <f t="shared" si="191"/>
        <v>80+</v>
      </c>
      <c r="AI862" s="8" t="str">
        <f t="shared" si="192"/>
        <v>67+</v>
      </c>
    </row>
    <row r="863" spans="23:35">
      <c r="W863" s="49">
        <v>93.8</v>
      </c>
      <c r="X863" s="8" t="str">
        <f t="shared" si="182"/>
        <v>80+</v>
      </c>
      <c r="Y863" s="8" t="str">
        <f t="shared" si="183"/>
        <v>67+</v>
      </c>
      <c r="Z863" s="8" t="str">
        <f t="shared" si="181"/>
        <v>78+</v>
      </c>
      <c r="AA863" s="8" t="str">
        <f t="shared" si="184"/>
        <v>68+</v>
      </c>
      <c r="AB863" s="8" t="str">
        <f t="shared" si="185"/>
        <v>65+</v>
      </c>
      <c r="AC863" s="8" t="str">
        <f t="shared" si="186"/>
        <v>59+</v>
      </c>
      <c r="AD863" s="8" t="str">
        <f t="shared" si="187"/>
        <v>50+</v>
      </c>
      <c r="AE863" s="8" t="str">
        <f t="shared" si="188"/>
        <v>50+</v>
      </c>
      <c r="AF863" s="8" t="str">
        <f t="shared" si="189"/>
        <v>34+</v>
      </c>
      <c r="AG863" s="8" t="str">
        <f t="shared" si="190"/>
        <v>34+</v>
      </c>
      <c r="AH863" s="8" t="str">
        <f t="shared" si="191"/>
        <v>80+</v>
      </c>
      <c r="AI863" s="8" t="str">
        <f t="shared" si="192"/>
        <v>67+</v>
      </c>
    </row>
    <row r="864" spans="23:35">
      <c r="W864" s="49">
        <v>93.9</v>
      </c>
      <c r="X864" s="8" t="str">
        <f t="shared" si="182"/>
        <v>80+</v>
      </c>
      <c r="Y864" s="8" t="str">
        <f t="shared" si="183"/>
        <v>67+</v>
      </c>
      <c r="Z864" s="8" t="str">
        <f t="shared" si="181"/>
        <v>78+</v>
      </c>
      <c r="AA864" s="8" t="str">
        <f t="shared" si="184"/>
        <v>68+</v>
      </c>
      <c r="AB864" s="8" t="str">
        <f t="shared" si="185"/>
        <v>65+</v>
      </c>
      <c r="AC864" s="8" t="str">
        <f t="shared" si="186"/>
        <v>59+</v>
      </c>
      <c r="AD864" s="8" t="str">
        <f t="shared" si="187"/>
        <v>50+</v>
      </c>
      <c r="AE864" s="8" t="str">
        <f t="shared" si="188"/>
        <v>50+</v>
      </c>
      <c r="AF864" s="8" t="str">
        <f t="shared" si="189"/>
        <v>34+</v>
      </c>
      <c r="AG864" s="8" t="str">
        <f t="shared" si="190"/>
        <v>34+</v>
      </c>
      <c r="AH864" s="8" t="str">
        <f t="shared" si="191"/>
        <v>80+</v>
      </c>
      <c r="AI864" s="8" t="str">
        <f t="shared" si="192"/>
        <v>67+</v>
      </c>
    </row>
    <row r="865" spans="23:35">
      <c r="W865" s="49">
        <v>94</v>
      </c>
      <c r="X865" s="8" t="str">
        <f t="shared" si="182"/>
        <v>80+</v>
      </c>
      <c r="Y865" s="8" t="str">
        <f t="shared" si="183"/>
        <v>67+</v>
      </c>
      <c r="Z865" s="8" t="str">
        <f t="shared" si="181"/>
        <v>78+</v>
      </c>
      <c r="AA865" s="8" t="str">
        <f t="shared" si="184"/>
        <v>68+</v>
      </c>
      <c r="AB865" s="8" t="str">
        <f t="shared" si="185"/>
        <v>65+</v>
      </c>
      <c r="AC865" s="8" t="str">
        <f t="shared" si="186"/>
        <v>59+</v>
      </c>
      <c r="AD865" s="8" t="str">
        <f t="shared" si="187"/>
        <v>50+</v>
      </c>
      <c r="AE865" s="8" t="str">
        <f t="shared" si="188"/>
        <v>50+</v>
      </c>
      <c r="AF865" s="8" t="str">
        <f t="shared" si="189"/>
        <v>34+</v>
      </c>
      <c r="AG865" s="8" t="str">
        <f t="shared" si="190"/>
        <v>34+</v>
      </c>
      <c r="AH865" s="8" t="str">
        <f t="shared" si="191"/>
        <v>80+</v>
      </c>
      <c r="AI865" s="8" t="str">
        <f t="shared" si="192"/>
        <v>67+</v>
      </c>
    </row>
    <row r="866" spans="23:35">
      <c r="W866" s="49">
        <v>94.1</v>
      </c>
      <c r="X866" s="8" t="str">
        <f t="shared" si="182"/>
        <v>80+</v>
      </c>
      <c r="Y866" s="8" t="str">
        <f t="shared" si="183"/>
        <v>67+</v>
      </c>
      <c r="Z866" s="8" t="str">
        <f t="shared" si="181"/>
        <v>78+</v>
      </c>
      <c r="AA866" s="8" t="str">
        <f t="shared" si="184"/>
        <v>68+</v>
      </c>
      <c r="AB866" s="8" t="str">
        <f t="shared" si="185"/>
        <v>65+</v>
      </c>
      <c r="AC866" s="8" t="str">
        <f t="shared" si="186"/>
        <v>59+</v>
      </c>
      <c r="AD866" s="8" t="str">
        <f t="shared" si="187"/>
        <v>50+</v>
      </c>
      <c r="AE866" s="8" t="str">
        <f t="shared" si="188"/>
        <v>50+</v>
      </c>
      <c r="AF866" s="8" t="str">
        <f t="shared" si="189"/>
        <v>34+</v>
      </c>
      <c r="AG866" s="8" t="str">
        <f t="shared" si="190"/>
        <v>34+</v>
      </c>
      <c r="AH866" s="8" t="str">
        <f t="shared" si="191"/>
        <v>80+</v>
      </c>
      <c r="AI866" s="8" t="str">
        <f t="shared" si="192"/>
        <v>67+</v>
      </c>
    </row>
    <row r="867" spans="23:35">
      <c r="W867" s="49">
        <v>94.2</v>
      </c>
      <c r="X867" s="8" t="str">
        <f t="shared" si="182"/>
        <v>80+</v>
      </c>
      <c r="Y867" s="8" t="str">
        <f t="shared" si="183"/>
        <v>67+</v>
      </c>
      <c r="Z867" s="8" t="str">
        <f t="shared" si="181"/>
        <v>78+</v>
      </c>
      <c r="AA867" s="8" t="str">
        <f t="shared" si="184"/>
        <v>68+</v>
      </c>
      <c r="AB867" s="8" t="str">
        <f t="shared" si="185"/>
        <v>65+</v>
      </c>
      <c r="AC867" s="8" t="str">
        <f t="shared" si="186"/>
        <v>59+</v>
      </c>
      <c r="AD867" s="8" t="str">
        <f t="shared" si="187"/>
        <v>50+</v>
      </c>
      <c r="AE867" s="8" t="str">
        <f t="shared" si="188"/>
        <v>50+</v>
      </c>
      <c r="AF867" s="8" t="str">
        <f t="shared" si="189"/>
        <v>34+</v>
      </c>
      <c r="AG867" s="8" t="str">
        <f t="shared" si="190"/>
        <v>34+</v>
      </c>
      <c r="AH867" s="8" t="str">
        <f t="shared" si="191"/>
        <v>80+</v>
      </c>
      <c r="AI867" s="8" t="str">
        <f t="shared" si="192"/>
        <v>67+</v>
      </c>
    </row>
    <row r="868" spans="23:35">
      <c r="W868" s="49">
        <v>94.3</v>
      </c>
      <c r="X868" s="8" t="str">
        <f t="shared" si="182"/>
        <v>80+</v>
      </c>
      <c r="Y868" s="8" t="str">
        <f t="shared" si="183"/>
        <v>67+</v>
      </c>
      <c r="Z868" s="8" t="str">
        <f t="shared" si="181"/>
        <v>78+</v>
      </c>
      <c r="AA868" s="8" t="str">
        <f t="shared" si="184"/>
        <v>68+</v>
      </c>
      <c r="AB868" s="8" t="str">
        <f t="shared" si="185"/>
        <v>65+</v>
      </c>
      <c r="AC868" s="8" t="str">
        <f t="shared" si="186"/>
        <v>59+</v>
      </c>
      <c r="AD868" s="8" t="str">
        <f t="shared" si="187"/>
        <v>50+</v>
      </c>
      <c r="AE868" s="8" t="str">
        <f t="shared" si="188"/>
        <v>50+</v>
      </c>
      <c r="AF868" s="8" t="str">
        <f t="shared" si="189"/>
        <v>34+</v>
      </c>
      <c r="AG868" s="8" t="str">
        <f t="shared" si="190"/>
        <v>34+</v>
      </c>
      <c r="AH868" s="8" t="str">
        <f t="shared" si="191"/>
        <v>80+</v>
      </c>
      <c r="AI868" s="8" t="str">
        <f t="shared" si="192"/>
        <v>67+</v>
      </c>
    </row>
    <row r="869" spans="23:35">
      <c r="W869" s="49">
        <v>94.4</v>
      </c>
      <c r="X869" s="8" t="str">
        <f t="shared" si="182"/>
        <v>80+</v>
      </c>
      <c r="Y869" s="8" t="str">
        <f t="shared" si="183"/>
        <v>67+</v>
      </c>
      <c r="Z869" s="8" t="str">
        <f t="shared" si="181"/>
        <v>78+</v>
      </c>
      <c r="AA869" s="8" t="str">
        <f t="shared" si="184"/>
        <v>68+</v>
      </c>
      <c r="AB869" s="8" t="str">
        <f t="shared" si="185"/>
        <v>65+</v>
      </c>
      <c r="AC869" s="8" t="str">
        <f t="shared" si="186"/>
        <v>59+</v>
      </c>
      <c r="AD869" s="8" t="str">
        <f t="shared" si="187"/>
        <v>50+</v>
      </c>
      <c r="AE869" s="8" t="str">
        <f t="shared" si="188"/>
        <v>50+</v>
      </c>
      <c r="AF869" s="8" t="str">
        <f t="shared" si="189"/>
        <v>34+</v>
      </c>
      <c r="AG869" s="8" t="str">
        <f t="shared" si="190"/>
        <v>34+</v>
      </c>
      <c r="AH869" s="8" t="str">
        <f t="shared" si="191"/>
        <v>80+</v>
      </c>
      <c r="AI869" s="8" t="str">
        <f t="shared" si="192"/>
        <v>67+</v>
      </c>
    </row>
    <row r="870" spans="23:35">
      <c r="W870" s="49">
        <v>94.5</v>
      </c>
      <c r="X870" s="8" t="str">
        <f t="shared" si="182"/>
        <v>80+</v>
      </c>
      <c r="Y870" s="8" t="str">
        <f t="shared" si="183"/>
        <v>67+</v>
      </c>
      <c r="Z870" s="8" t="str">
        <f t="shared" si="181"/>
        <v>78+</v>
      </c>
      <c r="AA870" s="8" t="str">
        <f t="shared" si="184"/>
        <v>68+</v>
      </c>
      <c r="AB870" s="8" t="str">
        <f t="shared" si="185"/>
        <v>65+</v>
      </c>
      <c r="AC870" s="8" t="str">
        <f t="shared" si="186"/>
        <v>59+</v>
      </c>
      <c r="AD870" s="8" t="str">
        <f t="shared" si="187"/>
        <v>50+</v>
      </c>
      <c r="AE870" s="8" t="str">
        <f t="shared" si="188"/>
        <v>50+</v>
      </c>
      <c r="AF870" s="8" t="str">
        <f t="shared" si="189"/>
        <v>34+</v>
      </c>
      <c r="AG870" s="8" t="str">
        <f t="shared" si="190"/>
        <v>34+</v>
      </c>
      <c r="AH870" s="8" t="str">
        <f t="shared" si="191"/>
        <v>80+</v>
      </c>
      <c r="AI870" s="8" t="str">
        <f t="shared" si="192"/>
        <v>67+</v>
      </c>
    </row>
    <row r="871" spans="23:35">
      <c r="W871" s="49">
        <v>94.6</v>
      </c>
      <c r="X871" s="8" t="str">
        <f t="shared" si="182"/>
        <v>80+</v>
      </c>
      <c r="Y871" s="8" t="str">
        <f t="shared" si="183"/>
        <v>67+</v>
      </c>
      <c r="Z871" s="8" t="str">
        <f t="shared" si="181"/>
        <v>78+</v>
      </c>
      <c r="AA871" s="8" t="str">
        <f t="shared" si="184"/>
        <v>68+</v>
      </c>
      <c r="AB871" s="8" t="str">
        <f t="shared" si="185"/>
        <v>65+</v>
      </c>
      <c r="AC871" s="8" t="str">
        <f t="shared" si="186"/>
        <v>59+</v>
      </c>
      <c r="AD871" s="8" t="str">
        <f t="shared" si="187"/>
        <v>50+</v>
      </c>
      <c r="AE871" s="8" t="str">
        <f t="shared" si="188"/>
        <v>50+</v>
      </c>
      <c r="AF871" s="8" t="str">
        <f t="shared" si="189"/>
        <v>34+</v>
      </c>
      <c r="AG871" s="8" t="str">
        <f t="shared" si="190"/>
        <v>34+</v>
      </c>
      <c r="AH871" s="8" t="str">
        <f t="shared" si="191"/>
        <v>80+</v>
      </c>
      <c r="AI871" s="8" t="str">
        <f t="shared" si="192"/>
        <v>67+</v>
      </c>
    </row>
    <row r="872" spans="23:35">
      <c r="W872" s="49">
        <v>94.7</v>
      </c>
      <c r="X872" s="8" t="str">
        <f t="shared" si="182"/>
        <v>80+</v>
      </c>
      <c r="Y872" s="8" t="str">
        <f t="shared" si="183"/>
        <v>67+</v>
      </c>
      <c r="Z872" s="8" t="str">
        <f t="shared" si="181"/>
        <v>78+</v>
      </c>
      <c r="AA872" s="8" t="str">
        <f t="shared" si="184"/>
        <v>68+</v>
      </c>
      <c r="AB872" s="8" t="str">
        <f t="shared" si="185"/>
        <v>65+</v>
      </c>
      <c r="AC872" s="8" t="str">
        <f t="shared" si="186"/>
        <v>59+</v>
      </c>
      <c r="AD872" s="8" t="str">
        <f t="shared" si="187"/>
        <v>50+</v>
      </c>
      <c r="AE872" s="8" t="str">
        <f t="shared" si="188"/>
        <v>50+</v>
      </c>
      <c r="AF872" s="8" t="str">
        <f t="shared" si="189"/>
        <v>34+</v>
      </c>
      <c r="AG872" s="8" t="str">
        <f t="shared" si="190"/>
        <v>34+</v>
      </c>
      <c r="AH872" s="8" t="str">
        <f t="shared" si="191"/>
        <v>80+</v>
      </c>
      <c r="AI872" s="8" t="str">
        <f t="shared" si="192"/>
        <v>67+</v>
      </c>
    </row>
    <row r="873" spans="23:35">
      <c r="W873" s="49">
        <v>94.8</v>
      </c>
      <c r="X873" s="8" t="str">
        <f t="shared" si="182"/>
        <v>80+</v>
      </c>
      <c r="Y873" s="8" t="str">
        <f t="shared" si="183"/>
        <v>67+</v>
      </c>
      <c r="Z873" s="8" t="str">
        <f t="shared" si="181"/>
        <v>78+</v>
      </c>
      <c r="AA873" s="8" t="str">
        <f t="shared" si="184"/>
        <v>68+</v>
      </c>
      <c r="AB873" s="8" t="str">
        <f t="shared" si="185"/>
        <v>65+</v>
      </c>
      <c r="AC873" s="8" t="str">
        <f t="shared" si="186"/>
        <v>59+</v>
      </c>
      <c r="AD873" s="8" t="str">
        <f t="shared" si="187"/>
        <v>50+</v>
      </c>
      <c r="AE873" s="8" t="str">
        <f t="shared" si="188"/>
        <v>50+</v>
      </c>
      <c r="AF873" s="8" t="str">
        <f t="shared" si="189"/>
        <v>34+</v>
      </c>
      <c r="AG873" s="8" t="str">
        <f t="shared" si="190"/>
        <v>34+</v>
      </c>
      <c r="AH873" s="8" t="str">
        <f t="shared" si="191"/>
        <v>80+</v>
      </c>
      <c r="AI873" s="8" t="str">
        <f t="shared" si="192"/>
        <v>67+</v>
      </c>
    </row>
    <row r="874" spans="23:35">
      <c r="W874" s="49">
        <v>94.9</v>
      </c>
      <c r="X874" s="8" t="str">
        <f t="shared" si="182"/>
        <v>80+</v>
      </c>
      <c r="Y874" s="8" t="str">
        <f t="shared" si="183"/>
        <v>67+</v>
      </c>
      <c r="Z874" s="8" t="str">
        <f t="shared" si="181"/>
        <v>78+</v>
      </c>
      <c r="AA874" s="8" t="str">
        <f t="shared" si="184"/>
        <v>68+</v>
      </c>
      <c r="AB874" s="8" t="str">
        <f t="shared" si="185"/>
        <v>65+</v>
      </c>
      <c r="AC874" s="8" t="str">
        <f t="shared" si="186"/>
        <v>59+</v>
      </c>
      <c r="AD874" s="8" t="str">
        <f t="shared" si="187"/>
        <v>50+</v>
      </c>
      <c r="AE874" s="8" t="str">
        <f t="shared" si="188"/>
        <v>50+</v>
      </c>
      <c r="AF874" s="8" t="str">
        <f t="shared" si="189"/>
        <v>34+</v>
      </c>
      <c r="AG874" s="8" t="str">
        <f t="shared" si="190"/>
        <v>34+</v>
      </c>
      <c r="AH874" s="8" t="str">
        <f t="shared" si="191"/>
        <v>80+</v>
      </c>
      <c r="AI874" s="8" t="str">
        <f t="shared" si="192"/>
        <v>67+</v>
      </c>
    </row>
    <row r="875" spans="23:35">
      <c r="W875" s="49">
        <v>95</v>
      </c>
      <c r="X875" s="8" t="str">
        <f t="shared" si="182"/>
        <v>80+</v>
      </c>
      <c r="Y875" s="8" t="str">
        <f t="shared" si="183"/>
        <v>67+</v>
      </c>
      <c r="Z875" s="8" t="str">
        <f t="shared" si="181"/>
        <v>78+</v>
      </c>
      <c r="AA875" s="8" t="str">
        <f t="shared" si="184"/>
        <v>68+</v>
      </c>
      <c r="AB875" s="8" t="str">
        <f t="shared" si="185"/>
        <v>65+</v>
      </c>
      <c r="AC875" s="8" t="str">
        <f t="shared" si="186"/>
        <v>59+</v>
      </c>
      <c r="AD875" s="8" t="str">
        <f t="shared" si="187"/>
        <v>50+</v>
      </c>
      <c r="AE875" s="8" t="str">
        <f t="shared" si="188"/>
        <v>50+</v>
      </c>
      <c r="AF875" s="8" t="str">
        <f t="shared" si="189"/>
        <v>34+</v>
      </c>
      <c r="AG875" s="8" t="str">
        <f t="shared" si="190"/>
        <v>34+</v>
      </c>
      <c r="AH875" s="8" t="str">
        <f t="shared" si="191"/>
        <v>80+</v>
      </c>
      <c r="AI875" s="8" t="str">
        <f t="shared" si="192"/>
        <v>67+</v>
      </c>
    </row>
    <row r="876" spans="23:35">
      <c r="W876" s="49">
        <v>96</v>
      </c>
      <c r="X876" s="8" t="str">
        <f t="shared" si="182"/>
        <v>80+</v>
      </c>
      <c r="Y876" s="8" t="str">
        <f t="shared" si="183"/>
        <v>67+</v>
      </c>
      <c r="Z876" s="8" t="str">
        <f t="shared" si="181"/>
        <v>78+</v>
      </c>
      <c r="AA876" s="8" t="str">
        <f t="shared" si="184"/>
        <v>68+</v>
      </c>
      <c r="AB876" s="8" t="str">
        <f t="shared" si="185"/>
        <v>65+</v>
      </c>
      <c r="AC876" s="8" t="str">
        <f t="shared" si="186"/>
        <v>59+</v>
      </c>
      <c r="AD876" s="8" t="str">
        <f t="shared" si="187"/>
        <v>50+</v>
      </c>
      <c r="AE876" s="8" t="str">
        <f t="shared" si="188"/>
        <v>50+</v>
      </c>
      <c r="AF876" s="8" t="str">
        <f t="shared" si="189"/>
        <v>34+</v>
      </c>
      <c r="AG876" s="8" t="str">
        <f t="shared" si="190"/>
        <v>34+</v>
      </c>
      <c r="AH876" s="8" t="str">
        <f t="shared" si="191"/>
        <v>80+</v>
      </c>
      <c r="AI876" s="8" t="str">
        <f t="shared" si="192"/>
        <v>67+</v>
      </c>
    </row>
    <row r="877" spans="23:35">
      <c r="W877" s="49">
        <v>97</v>
      </c>
      <c r="X877" s="8" t="str">
        <f t="shared" si="182"/>
        <v>80+</v>
      </c>
      <c r="Y877" s="8" t="str">
        <f t="shared" si="183"/>
        <v>67+</v>
      </c>
      <c r="Z877" s="8" t="str">
        <f t="shared" si="181"/>
        <v>78+</v>
      </c>
      <c r="AA877" s="8" t="str">
        <f t="shared" si="184"/>
        <v>68+</v>
      </c>
      <c r="AB877" s="8" t="str">
        <f t="shared" si="185"/>
        <v>65+</v>
      </c>
      <c r="AC877" s="8" t="str">
        <f t="shared" si="186"/>
        <v>59+</v>
      </c>
      <c r="AD877" s="8" t="str">
        <f t="shared" si="187"/>
        <v>50+</v>
      </c>
      <c r="AE877" s="8" t="str">
        <f t="shared" si="188"/>
        <v>50+</v>
      </c>
      <c r="AF877" s="8" t="str">
        <f t="shared" si="189"/>
        <v>34+</v>
      </c>
      <c r="AG877" s="8" t="str">
        <f t="shared" si="190"/>
        <v>34+</v>
      </c>
      <c r="AH877" s="8" t="str">
        <f t="shared" si="191"/>
        <v>80+</v>
      </c>
      <c r="AI877" s="8" t="str">
        <f t="shared" si="192"/>
        <v>67+</v>
      </c>
    </row>
    <row r="878" spans="23:35">
      <c r="W878" s="49">
        <v>98</v>
      </c>
      <c r="X878" s="8" t="str">
        <f t="shared" si="182"/>
        <v>80+</v>
      </c>
      <c r="Y878" s="8" t="str">
        <f t="shared" si="183"/>
        <v>67+</v>
      </c>
      <c r="Z878" s="8" t="str">
        <f t="shared" si="181"/>
        <v>78+</v>
      </c>
      <c r="AA878" s="8" t="str">
        <f t="shared" si="184"/>
        <v>68+</v>
      </c>
      <c r="AB878" s="8" t="str">
        <f t="shared" si="185"/>
        <v>65+</v>
      </c>
      <c r="AC878" s="8" t="str">
        <f t="shared" si="186"/>
        <v>59+</v>
      </c>
      <c r="AD878" s="8" t="str">
        <f t="shared" si="187"/>
        <v>50+</v>
      </c>
      <c r="AE878" s="8" t="str">
        <f t="shared" si="188"/>
        <v>50+</v>
      </c>
      <c r="AF878" s="8" t="str">
        <f t="shared" si="189"/>
        <v>34+</v>
      </c>
      <c r="AG878" s="8" t="str">
        <f t="shared" si="190"/>
        <v>34+</v>
      </c>
      <c r="AH878" s="8" t="str">
        <f t="shared" si="191"/>
        <v>80+</v>
      </c>
      <c r="AI878" s="8" t="str">
        <f t="shared" si="192"/>
        <v>67+</v>
      </c>
    </row>
    <row r="879" spans="23:35">
      <c r="W879" s="49">
        <v>99</v>
      </c>
      <c r="X879" s="8" t="str">
        <f t="shared" si="182"/>
        <v>80+</v>
      </c>
      <c r="Y879" s="8" t="str">
        <f t="shared" si="183"/>
        <v>67+</v>
      </c>
      <c r="Z879" s="8" t="str">
        <f t="shared" si="181"/>
        <v>78+</v>
      </c>
      <c r="AA879" s="8" t="str">
        <f t="shared" si="184"/>
        <v>68+</v>
      </c>
      <c r="AB879" s="8" t="str">
        <f t="shared" si="185"/>
        <v>65+</v>
      </c>
      <c r="AC879" s="8" t="str">
        <f t="shared" si="186"/>
        <v>59+</v>
      </c>
      <c r="AD879" s="8" t="str">
        <f t="shared" si="187"/>
        <v>50+</v>
      </c>
      <c r="AE879" s="8" t="str">
        <f t="shared" si="188"/>
        <v>50+</v>
      </c>
      <c r="AF879" s="8" t="str">
        <f t="shared" si="189"/>
        <v>34+</v>
      </c>
      <c r="AG879" s="8" t="str">
        <f t="shared" si="190"/>
        <v>34+</v>
      </c>
      <c r="AH879" s="8" t="str">
        <f t="shared" si="191"/>
        <v>80+</v>
      </c>
      <c r="AI879" s="8" t="str">
        <f t="shared" si="192"/>
        <v>67+</v>
      </c>
    </row>
    <row r="880" spans="23:35">
      <c r="W880" s="49">
        <v>100</v>
      </c>
      <c r="X880" s="8" t="str">
        <f t="shared" si="182"/>
        <v>80+</v>
      </c>
      <c r="Y880" s="8" t="str">
        <f t="shared" si="183"/>
        <v>67+</v>
      </c>
      <c r="Z880" s="8" t="str">
        <f t="shared" si="181"/>
        <v>78+</v>
      </c>
      <c r="AA880" s="8" t="str">
        <f t="shared" si="184"/>
        <v>68+</v>
      </c>
      <c r="AB880" s="8" t="str">
        <f t="shared" si="185"/>
        <v>65+</v>
      </c>
      <c r="AC880" s="8" t="str">
        <f t="shared" si="186"/>
        <v>59+</v>
      </c>
      <c r="AD880" s="8" t="str">
        <f t="shared" si="187"/>
        <v>50+</v>
      </c>
      <c r="AE880" s="8" t="str">
        <f t="shared" si="188"/>
        <v>50+</v>
      </c>
      <c r="AF880" s="8" t="str">
        <f t="shared" si="189"/>
        <v>34+</v>
      </c>
      <c r="AG880" s="8" t="str">
        <f t="shared" si="190"/>
        <v>34+</v>
      </c>
      <c r="AH880" s="8" t="str">
        <f t="shared" si="191"/>
        <v>80+</v>
      </c>
      <c r="AI880" s="8" t="str">
        <f t="shared" si="192"/>
        <v>67+</v>
      </c>
    </row>
    <row r="881" spans="23:35">
      <c r="W881" s="49">
        <v>101</v>
      </c>
      <c r="X881" s="8" t="str">
        <f t="shared" si="182"/>
        <v>80+</v>
      </c>
      <c r="Y881" s="8" t="str">
        <f t="shared" si="183"/>
        <v>67+</v>
      </c>
      <c r="Z881" s="8" t="str">
        <f t="shared" si="181"/>
        <v>78+</v>
      </c>
      <c r="AA881" s="8" t="str">
        <f t="shared" si="184"/>
        <v>68+</v>
      </c>
      <c r="AB881" s="8" t="str">
        <f t="shared" si="185"/>
        <v>65+</v>
      </c>
      <c r="AC881" s="8" t="str">
        <f t="shared" si="186"/>
        <v>59+</v>
      </c>
      <c r="AD881" s="8" t="str">
        <f t="shared" si="187"/>
        <v>50+</v>
      </c>
      <c r="AE881" s="8" t="str">
        <f t="shared" si="188"/>
        <v>50+</v>
      </c>
      <c r="AF881" s="8" t="str">
        <f t="shared" si="189"/>
        <v>34+</v>
      </c>
      <c r="AG881" s="8" t="str">
        <f t="shared" si="190"/>
        <v>34+</v>
      </c>
      <c r="AH881" s="8" t="str">
        <f t="shared" si="191"/>
        <v>80+</v>
      </c>
      <c r="AI881" s="8" t="str">
        <f t="shared" si="192"/>
        <v>67+</v>
      </c>
    </row>
    <row r="882" spans="23:35">
      <c r="W882" s="49">
        <v>102</v>
      </c>
      <c r="X882" s="8" t="str">
        <f t="shared" si="182"/>
        <v>80+</v>
      </c>
      <c r="Y882" s="8" t="str">
        <f t="shared" si="183"/>
        <v>67+</v>
      </c>
      <c r="Z882" s="8" t="str">
        <f t="shared" si="181"/>
        <v>78+</v>
      </c>
      <c r="AA882" s="8" t="str">
        <f t="shared" si="184"/>
        <v>68+</v>
      </c>
      <c r="AB882" s="8" t="str">
        <f t="shared" si="185"/>
        <v>65+</v>
      </c>
      <c r="AC882" s="8" t="str">
        <f t="shared" si="186"/>
        <v>59+</v>
      </c>
      <c r="AD882" s="8" t="str">
        <f t="shared" si="187"/>
        <v>50+</v>
      </c>
      <c r="AE882" s="8" t="str">
        <f t="shared" si="188"/>
        <v>50+</v>
      </c>
      <c r="AF882" s="8" t="str">
        <f t="shared" si="189"/>
        <v>34+</v>
      </c>
      <c r="AG882" s="8" t="str">
        <f t="shared" si="190"/>
        <v>34+</v>
      </c>
      <c r="AH882" s="8" t="str">
        <f t="shared" si="191"/>
        <v>80+</v>
      </c>
      <c r="AI882" s="8" t="str">
        <f t="shared" si="192"/>
        <v>67+</v>
      </c>
    </row>
    <row r="883" spans="23:35">
      <c r="W883" s="49">
        <v>103</v>
      </c>
      <c r="X883" s="8" t="str">
        <f t="shared" si="182"/>
        <v>80+</v>
      </c>
      <c r="Y883" s="8" t="str">
        <f t="shared" si="183"/>
        <v>67+</v>
      </c>
      <c r="Z883" s="8" t="str">
        <f t="shared" si="181"/>
        <v>78+</v>
      </c>
      <c r="AA883" s="8" t="str">
        <f t="shared" si="184"/>
        <v>68+</v>
      </c>
      <c r="AB883" s="8" t="str">
        <f t="shared" si="185"/>
        <v>65+</v>
      </c>
      <c r="AC883" s="8" t="str">
        <f t="shared" si="186"/>
        <v>59+</v>
      </c>
      <c r="AD883" s="8" t="str">
        <f t="shared" si="187"/>
        <v>50+</v>
      </c>
      <c r="AE883" s="8" t="str">
        <f t="shared" si="188"/>
        <v>50+</v>
      </c>
      <c r="AF883" s="8" t="str">
        <f t="shared" si="189"/>
        <v>34+</v>
      </c>
      <c r="AG883" s="8" t="str">
        <f t="shared" si="190"/>
        <v>34+</v>
      </c>
      <c r="AH883" s="8" t="str">
        <f t="shared" si="191"/>
        <v>80+</v>
      </c>
      <c r="AI883" s="8" t="str">
        <f t="shared" si="192"/>
        <v>67+</v>
      </c>
    </row>
    <row r="884" spans="23:35">
      <c r="W884" s="49">
        <v>104</v>
      </c>
      <c r="X884" s="8" t="str">
        <f t="shared" si="182"/>
        <v>80+</v>
      </c>
      <c r="Y884" s="8" t="str">
        <f t="shared" si="183"/>
        <v>67+</v>
      </c>
      <c r="Z884" s="8" t="str">
        <f t="shared" si="181"/>
        <v>78+</v>
      </c>
      <c r="AA884" s="8" t="str">
        <f t="shared" si="184"/>
        <v>68+</v>
      </c>
      <c r="AB884" s="8" t="str">
        <f t="shared" si="185"/>
        <v>65+</v>
      </c>
      <c r="AC884" s="8" t="str">
        <f t="shared" si="186"/>
        <v>59+</v>
      </c>
      <c r="AD884" s="8" t="str">
        <f t="shared" si="187"/>
        <v>50+</v>
      </c>
      <c r="AE884" s="8" t="str">
        <f t="shared" si="188"/>
        <v>50+</v>
      </c>
      <c r="AF884" s="8" t="str">
        <f t="shared" si="189"/>
        <v>34+</v>
      </c>
      <c r="AG884" s="8" t="str">
        <f t="shared" si="190"/>
        <v>34+</v>
      </c>
      <c r="AH884" s="8" t="str">
        <f t="shared" si="191"/>
        <v>80+</v>
      </c>
      <c r="AI884" s="8" t="str">
        <f t="shared" si="192"/>
        <v>67+</v>
      </c>
    </row>
    <row r="885" spans="23:35">
      <c r="W885" s="49">
        <v>105</v>
      </c>
      <c r="X885" s="8" t="str">
        <f t="shared" si="182"/>
        <v>80+</v>
      </c>
      <c r="Y885" s="8" t="str">
        <f t="shared" si="183"/>
        <v>67+</v>
      </c>
      <c r="Z885" s="8" t="str">
        <f t="shared" si="181"/>
        <v>78+</v>
      </c>
      <c r="AA885" s="8" t="str">
        <f t="shared" si="184"/>
        <v>68+</v>
      </c>
      <c r="AB885" s="8" t="str">
        <f t="shared" si="185"/>
        <v>65+</v>
      </c>
      <c r="AC885" s="8" t="str">
        <f t="shared" si="186"/>
        <v>59+</v>
      </c>
      <c r="AD885" s="8" t="str">
        <f t="shared" si="187"/>
        <v>50+</v>
      </c>
      <c r="AE885" s="8" t="str">
        <f t="shared" si="188"/>
        <v>50+</v>
      </c>
      <c r="AF885" s="8" t="str">
        <f t="shared" si="189"/>
        <v>34+</v>
      </c>
      <c r="AG885" s="8" t="str">
        <f t="shared" si="190"/>
        <v>34+</v>
      </c>
      <c r="AH885" s="8" t="str">
        <f t="shared" si="191"/>
        <v>80+</v>
      </c>
      <c r="AI885" s="8" t="str">
        <f t="shared" si="192"/>
        <v>67+</v>
      </c>
    </row>
    <row r="886" spans="23:35">
      <c r="W886" s="49">
        <v>106</v>
      </c>
      <c r="X886" s="8" t="str">
        <f t="shared" si="182"/>
        <v>80+</v>
      </c>
      <c r="Y886" s="8" t="str">
        <f t="shared" si="183"/>
        <v>67+</v>
      </c>
      <c r="Z886" s="8" t="str">
        <f t="shared" si="181"/>
        <v>78+</v>
      </c>
      <c r="AA886" s="8" t="str">
        <f t="shared" si="184"/>
        <v>68+</v>
      </c>
      <c r="AB886" s="8" t="str">
        <f t="shared" si="185"/>
        <v>65+</v>
      </c>
      <c r="AC886" s="8" t="str">
        <f t="shared" si="186"/>
        <v>59+</v>
      </c>
      <c r="AD886" s="8" t="str">
        <f t="shared" si="187"/>
        <v>50+</v>
      </c>
      <c r="AE886" s="8" t="str">
        <f t="shared" si="188"/>
        <v>50+</v>
      </c>
      <c r="AF886" s="8" t="str">
        <f t="shared" si="189"/>
        <v>34+</v>
      </c>
      <c r="AG886" s="8" t="str">
        <f t="shared" si="190"/>
        <v>34+</v>
      </c>
      <c r="AH886" s="8" t="str">
        <f t="shared" si="191"/>
        <v>80+</v>
      </c>
      <c r="AI886" s="8" t="str">
        <f t="shared" si="192"/>
        <v>67+</v>
      </c>
    </row>
    <row r="887" spans="23:35">
      <c r="W887" s="49">
        <v>107</v>
      </c>
      <c r="X887" s="8" t="str">
        <f t="shared" si="182"/>
        <v>80+</v>
      </c>
      <c r="Y887" s="8" t="str">
        <f t="shared" si="183"/>
        <v>67+</v>
      </c>
      <c r="Z887" s="8" t="str">
        <f t="shared" si="181"/>
        <v>78+</v>
      </c>
      <c r="AA887" s="8" t="str">
        <f t="shared" si="184"/>
        <v>68+</v>
      </c>
      <c r="AB887" s="8" t="str">
        <f t="shared" si="185"/>
        <v>65+</v>
      </c>
      <c r="AC887" s="8" t="str">
        <f t="shared" si="186"/>
        <v>59+</v>
      </c>
      <c r="AD887" s="8" t="str">
        <f t="shared" si="187"/>
        <v>50+</v>
      </c>
      <c r="AE887" s="8" t="str">
        <f t="shared" si="188"/>
        <v>50+</v>
      </c>
      <c r="AF887" s="8" t="str">
        <f t="shared" si="189"/>
        <v>34+</v>
      </c>
      <c r="AG887" s="8" t="str">
        <f t="shared" si="190"/>
        <v>34+</v>
      </c>
      <c r="AH887" s="8" t="str">
        <f t="shared" si="191"/>
        <v>80+</v>
      </c>
      <c r="AI887" s="8" t="str">
        <f t="shared" si="192"/>
        <v>67+</v>
      </c>
    </row>
    <row r="888" spans="23:35">
      <c r="W888" s="49">
        <v>108</v>
      </c>
      <c r="X888" s="8" t="str">
        <f t="shared" si="182"/>
        <v>80+</v>
      </c>
      <c r="Y888" s="8" t="str">
        <f t="shared" si="183"/>
        <v>67+</v>
      </c>
      <c r="Z888" s="8" t="str">
        <f t="shared" si="181"/>
        <v>78+</v>
      </c>
      <c r="AA888" s="8" t="str">
        <f t="shared" si="184"/>
        <v>68+</v>
      </c>
      <c r="AB888" s="8" t="str">
        <f t="shared" si="185"/>
        <v>65+</v>
      </c>
      <c r="AC888" s="8" t="str">
        <f t="shared" si="186"/>
        <v>59+</v>
      </c>
      <c r="AD888" s="8" t="str">
        <f t="shared" si="187"/>
        <v>50+</v>
      </c>
      <c r="AE888" s="8" t="str">
        <f t="shared" si="188"/>
        <v>50+</v>
      </c>
      <c r="AF888" s="8" t="str">
        <f t="shared" si="189"/>
        <v>34+</v>
      </c>
      <c r="AG888" s="8" t="str">
        <f t="shared" si="190"/>
        <v>34+</v>
      </c>
      <c r="AH888" s="8" t="str">
        <f t="shared" si="191"/>
        <v>80+</v>
      </c>
      <c r="AI888" s="8" t="str">
        <f t="shared" si="192"/>
        <v>67+</v>
      </c>
    </row>
    <row r="889" spans="23:35">
      <c r="W889" s="49">
        <v>109</v>
      </c>
      <c r="X889" s="8" t="str">
        <f t="shared" si="182"/>
        <v>80+</v>
      </c>
      <c r="Y889" s="8" t="str">
        <f t="shared" si="183"/>
        <v>67+</v>
      </c>
      <c r="Z889" s="8" t="str">
        <f t="shared" si="181"/>
        <v>78+</v>
      </c>
      <c r="AA889" s="8" t="str">
        <f t="shared" si="184"/>
        <v>68+</v>
      </c>
      <c r="AB889" s="8" t="str">
        <f t="shared" si="185"/>
        <v>65+</v>
      </c>
      <c r="AC889" s="8" t="str">
        <f t="shared" si="186"/>
        <v>59+</v>
      </c>
      <c r="AD889" s="8" t="str">
        <f t="shared" si="187"/>
        <v>50+</v>
      </c>
      <c r="AE889" s="8" t="str">
        <f t="shared" si="188"/>
        <v>50+</v>
      </c>
      <c r="AF889" s="8" t="str">
        <f t="shared" si="189"/>
        <v>34+</v>
      </c>
      <c r="AG889" s="8" t="str">
        <f t="shared" si="190"/>
        <v>34+</v>
      </c>
      <c r="AH889" s="8" t="str">
        <f t="shared" si="191"/>
        <v>80+</v>
      </c>
      <c r="AI889" s="8" t="str">
        <f t="shared" si="192"/>
        <v>67+</v>
      </c>
    </row>
    <row r="890" spans="23:35">
      <c r="W890" s="49">
        <v>110</v>
      </c>
      <c r="X890" s="8" t="str">
        <f t="shared" si="182"/>
        <v>80+</v>
      </c>
      <c r="Y890" s="8" t="str">
        <f t="shared" si="183"/>
        <v>67+</v>
      </c>
      <c r="Z890" s="8" t="str">
        <f t="shared" si="181"/>
        <v>78+</v>
      </c>
      <c r="AA890" s="8" t="str">
        <f t="shared" si="184"/>
        <v>68+</v>
      </c>
      <c r="AB890" s="8" t="str">
        <f t="shared" si="185"/>
        <v>65+</v>
      </c>
      <c r="AC890" s="8" t="str">
        <f t="shared" si="186"/>
        <v>59+</v>
      </c>
      <c r="AD890" s="8" t="str">
        <f t="shared" si="187"/>
        <v>50+</v>
      </c>
      <c r="AE890" s="8" t="str">
        <f t="shared" si="188"/>
        <v>50+</v>
      </c>
      <c r="AF890" s="8" t="str">
        <f t="shared" si="189"/>
        <v>34+</v>
      </c>
      <c r="AG890" s="8" t="str">
        <f t="shared" si="190"/>
        <v>34+</v>
      </c>
      <c r="AH890" s="8" t="str">
        <f t="shared" si="191"/>
        <v>80+</v>
      </c>
      <c r="AI890" s="8" t="str">
        <f t="shared" si="192"/>
        <v>67+</v>
      </c>
    </row>
    <row r="891" spans="23:35">
      <c r="W891" s="49">
        <v>111</v>
      </c>
      <c r="X891" s="8" t="str">
        <f t="shared" si="182"/>
        <v>80+</v>
      </c>
      <c r="Y891" s="8" t="str">
        <f t="shared" si="183"/>
        <v>67+</v>
      </c>
      <c r="Z891" s="8" t="str">
        <f t="shared" si="181"/>
        <v>78+</v>
      </c>
      <c r="AA891" s="8" t="str">
        <f t="shared" si="184"/>
        <v>68+</v>
      </c>
      <c r="AB891" s="8" t="str">
        <f t="shared" si="185"/>
        <v>65+</v>
      </c>
      <c r="AC891" s="8" t="str">
        <f t="shared" si="186"/>
        <v>59+</v>
      </c>
      <c r="AD891" s="8" t="str">
        <f t="shared" si="187"/>
        <v>50+</v>
      </c>
      <c r="AE891" s="8" t="str">
        <f t="shared" si="188"/>
        <v>50+</v>
      </c>
      <c r="AF891" s="8" t="str">
        <f t="shared" si="189"/>
        <v>34+</v>
      </c>
      <c r="AG891" s="8" t="str">
        <f t="shared" si="190"/>
        <v>34+</v>
      </c>
      <c r="AH891" s="8" t="str">
        <f t="shared" si="191"/>
        <v>80+</v>
      </c>
      <c r="AI891" s="8" t="str">
        <f t="shared" si="192"/>
        <v>67+</v>
      </c>
    </row>
    <row r="892" spans="23:35">
      <c r="W892" s="49">
        <v>112</v>
      </c>
      <c r="X892" s="8" t="str">
        <f t="shared" si="182"/>
        <v>80+</v>
      </c>
      <c r="Y892" s="8" t="str">
        <f t="shared" si="183"/>
        <v>67+</v>
      </c>
      <c r="Z892" s="8" t="str">
        <f t="shared" si="181"/>
        <v>78+</v>
      </c>
      <c r="AA892" s="8" t="str">
        <f t="shared" si="184"/>
        <v>68+</v>
      </c>
      <c r="AB892" s="8" t="str">
        <f t="shared" si="185"/>
        <v>65+</v>
      </c>
      <c r="AC892" s="8" t="str">
        <f t="shared" si="186"/>
        <v>59+</v>
      </c>
      <c r="AD892" s="8" t="str">
        <f t="shared" si="187"/>
        <v>50+</v>
      </c>
      <c r="AE892" s="8" t="str">
        <f t="shared" si="188"/>
        <v>50+</v>
      </c>
      <c r="AF892" s="8" t="str">
        <f t="shared" si="189"/>
        <v>34+</v>
      </c>
      <c r="AG892" s="8" t="str">
        <f t="shared" si="190"/>
        <v>34+</v>
      </c>
      <c r="AH892" s="8" t="str">
        <f t="shared" si="191"/>
        <v>80+</v>
      </c>
      <c r="AI892" s="8" t="str">
        <f t="shared" si="192"/>
        <v>67+</v>
      </c>
    </row>
    <row r="893" spans="23:35">
      <c r="W893" s="49">
        <v>113</v>
      </c>
      <c r="X893" s="8" t="str">
        <f t="shared" si="182"/>
        <v>80+</v>
      </c>
      <c r="Y893" s="8" t="str">
        <f t="shared" si="183"/>
        <v>67+</v>
      </c>
      <c r="Z893" s="8" t="str">
        <f t="shared" si="181"/>
        <v>78+</v>
      </c>
      <c r="AA893" s="8" t="str">
        <f t="shared" si="184"/>
        <v>68+</v>
      </c>
      <c r="AB893" s="8" t="str">
        <f t="shared" si="185"/>
        <v>65+</v>
      </c>
      <c r="AC893" s="8" t="str">
        <f t="shared" si="186"/>
        <v>59+</v>
      </c>
      <c r="AD893" s="8" t="str">
        <f t="shared" si="187"/>
        <v>50+</v>
      </c>
      <c r="AE893" s="8" t="str">
        <f t="shared" si="188"/>
        <v>50+</v>
      </c>
      <c r="AF893" s="8" t="str">
        <f t="shared" si="189"/>
        <v>34+</v>
      </c>
      <c r="AG893" s="8" t="str">
        <f t="shared" si="190"/>
        <v>34+</v>
      </c>
      <c r="AH893" s="8" t="str">
        <f t="shared" si="191"/>
        <v>80+</v>
      </c>
      <c r="AI893" s="8" t="str">
        <f t="shared" si="192"/>
        <v>67+</v>
      </c>
    </row>
    <row r="894" spans="23:35">
      <c r="W894" s="49">
        <v>114</v>
      </c>
      <c r="X894" s="8" t="str">
        <f t="shared" si="182"/>
        <v>80+</v>
      </c>
      <c r="Y894" s="8" t="str">
        <f t="shared" si="183"/>
        <v>67+</v>
      </c>
      <c r="Z894" s="8" t="str">
        <f t="shared" si="181"/>
        <v>78+</v>
      </c>
      <c r="AA894" s="8" t="str">
        <f t="shared" si="184"/>
        <v>68+</v>
      </c>
      <c r="AB894" s="8" t="str">
        <f t="shared" si="185"/>
        <v>65+</v>
      </c>
      <c r="AC894" s="8" t="str">
        <f t="shared" si="186"/>
        <v>59+</v>
      </c>
      <c r="AD894" s="8" t="str">
        <f t="shared" si="187"/>
        <v>50+</v>
      </c>
      <c r="AE894" s="8" t="str">
        <f t="shared" si="188"/>
        <v>50+</v>
      </c>
      <c r="AF894" s="8" t="str">
        <f t="shared" si="189"/>
        <v>34+</v>
      </c>
      <c r="AG894" s="8" t="str">
        <f t="shared" si="190"/>
        <v>34+</v>
      </c>
      <c r="AH894" s="8" t="str">
        <f t="shared" si="191"/>
        <v>80+</v>
      </c>
      <c r="AI894" s="8" t="str">
        <f t="shared" si="192"/>
        <v>67+</v>
      </c>
    </row>
    <row r="895" spans="23:35">
      <c r="W895" s="49">
        <v>115</v>
      </c>
      <c r="X895" s="8" t="str">
        <f t="shared" si="182"/>
        <v>80+</v>
      </c>
      <c r="Y895" s="8" t="str">
        <f t="shared" si="183"/>
        <v>67+</v>
      </c>
      <c r="Z895" s="8" t="str">
        <f t="shared" si="181"/>
        <v>78+</v>
      </c>
      <c r="AA895" s="8" t="str">
        <f t="shared" si="184"/>
        <v>68+</v>
      </c>
      <c r="AB895" s="8" t="str">
        <f t="shared" si="185"/>
        <v>65+</v>
      </c>
      <c r="AC895" s="8" t="str">
        <f t="shared" si="186"/>
        <v>59+</v>
      </c>
      <c r="AD895" s="8" t="str">
        <f t="shared" si="187"/>
        <v>50+</v>
      </c>
      <c r="AE895" s="8" t="str">
        <f t="shared" si="188"/>
        <v>50+</v>
      </c>
      <c r="AF895" s="8" t="str">
        <f t="shared" si="189"/>
        <v>34+</v>
      </c>
      <c r="AG895" s="8" t="str">
        <f t="shared" si="190"/>
        <v>34+</v>
      </c>
      <c r="AH895" s="8" t="str">
        <f t="shared" si="191"/>
        <v>80+</v>
      </c>
      <c r="AI895" s="8" t="str">
        <f t="shared" si="192"/>
        <v>67+</v>
      </c>
    </row>
    <row r="896" spans="23:35">
      <c r="W896" s="49">
        <v>116</v>
      </c>
      <c r="X896" s="8" t="str">
        <f t="shared" si="182"/>
        <v>80+</v>
      </c>
      <c r="Y896" s="8" t="str">
        <f t="shared" si="183"/>
        <v>67+</v>
      </c>
      <c r="Z896" s="8" t="str">
        <f t="shared" si="181"/>
        <v>78+</v>
      </c>
      <c r="AA896" s="8" t="str">
        <f t="shared" si="184"/>
        <v>68+</v>
      </c>
      <c r="AB896" s="8" t="str">
        <f t="shared" si="185"/>
        <v>65+</v>
      </c>
      <c r="AC896" s="8" t="str">
        <f t="shared" si="186"/>
        <v>59+</v>
      </c>
      <c r="AD896" s="8" t="str">
        <f t="shared" si="187"/>
        <v>50+</v>
      </c>
      <c r="AE896" s="8" t="str">
        <f t="shared" si="188"/>
        <v>50+</v>
      </c>
      <c r="AF896" s="8" t="str">
        <f t="shared" si="189"/>
        <v>34+</v>
      </c>
      <c r="AG896" s="8" t="str">
        <f t="shared" si="190"/>
        <v>34+</v>
      </c>
      <c r="AH896" s="8" t="str">
        <f t="shared" si="191"/>
        <v>80+</v>
      </c>
      <c r="AI896" s="8" t="str">
        <f t="shared" si="192"/>
        <v>67+</v>
      </c>
    </row>
    <row r="897" spans="23:35">
      <c r="W897" s="49">
        <v>117</v>
      </c>
      <c r="X897" s="8" t="str">
        <f t="shared" si="182"/>
        <v>80+</v>
      </c>
      <c r="Y897" s="8" t="str">
        <f t="shared" si="183"/>
        <v>67+</v>
      </c>
      <c r="Z897" s="8" t="str">
        <f t="shared" si="181"/>
        <v>78+</v>
      </c>
      <c r="AA897" s="8" t="str">
        <f t="shared" si="184"/>
        <v>68+</v>
      </c>
      <c r="AB897" s="8" t="str">
        <f t="shared" si="185"/>
        <v>65+</v>
      </c>
      <c r="AC897" s="8" t="str">
        <f t="shared" si="186"/>
        <v>59+</v>
      </c>
      <c r="AD897" s="8" t="str">
        <f t="shared" si="187"/>
        <v>50+</v>
      </c>
      <c r="AE897" s="8" t="str">
        <f t="shared" si="188"/>
        <v>50+</v>
      </c>
      <c r="AF897" s="8" t="str">
        <f t="shared" si="189"/>
        <v>34+</v>
      </c>
      <c r="AG897" s="8" t="str">
        <f t="shared" si="190"/>
        <v>34+</v>
      </c>
      <c r="AH897" s="8" t="str">
        <f t="shared" si="191"/>
        <v>80+</v>
      </c>
      <c r="AI897" s="8" t="str">
        <f t="shared" si="192"/>
        <v>67+</v>
      </c>
    </row>
    <row r="898" spans="23:35">
      <c r="W898" s="49">
        <v>118</v>
      </c>
      <c r="X898" s="8" t="str">
        <f t="shared" si="182"/>
        <v>80+</v>
      </c>
      <c r="Y898" s="8" t="str">
        <f t="shared" si="183"/>
        <v>67+</v>
      </c>
      <c r="Z898" s="8" t="str">
        <f t="shared" si="181"/>
        <v>78+</v>
      </c>
      <c r="AA898" s="8" t="str">
        <f t="shared" si="184"/>
        <v>68+</v>
      </c>
      <c r="AB898" s="8" t="str">
        <f t="shared" si="185"/>
        <v>65+</v>
      </c>
      <c r="AC898" s="8" t="str">
        <f t="shared" si="186"/>
        <v>59+</v>
      </c>
      <c r="AD898" s="8" t="str">
        <f t="shared" si="187"/>
        <v>50+</v>
      </c>
      <c r="AE898" s="8" t="str">
        <f t="shared" si="188"/>
        <v>50+</v>
      </c>
      <c r="AF898" s="8" t="str">
        <f t="shared" si="189"/>
        <v>34+</v>
      </c>
      <c r="AG898" s="8" t="str">
        <f t="shared" si="190"/>
        <v>34+</v>
      </c>
      <c r="AH898" s="8" t="str">
        <f t="shared" si="191"/>
        <v>80+</v>
      </c>
      <c r="AI898" s="8" t="str">
        <f t="shared" si="192"/>
        <v>67+</v>
      </c>
    </row>
    <row r="899" spans="23:35">
      <c r="W899" s="49">
        <v>119</v>
      </c>
      <c r="X899" s="8" t="str">
        <f t="shared" si="182"/>
        <v>80+</v>
      </c>
      <c r="Y899" s="8" t="str">
        <f t="shared" si="183"/>
        <v>67+</v>
      </c>
      <c r="Z899" s="8" t="str">
        <f t="shared" si="181"/>
        <v>78+</v>
      </c>
      <c r="AA899" s="8" t="str">
        <f t="shared" si="184"/>
        <v>68+</v>
      </c>
      <c r="AB899" s="8" t="str">
        <f t="shared" si="185"/>
        <v>65+</v>
      </c>
      <c r="AC899" s="8" t="str">
        <f t="shared" si="186"/>
        <v>59+</v>
      </c>
      <c r="AD899" s="8" t="str">
        <f t="shared" si="187"/>
        <v>50+</v>
      </c>
      <c r="AE899" s="8" t="str">
        <f t="shared" si="188"/>
        <v>50+</v>
      </c>
      <c r="AF899" s="8" t="str">
        <f t="shared" si="189"/>
        <v>34+</v>
      </c>
      <c r="AG899" s="8" t="str">
        <f t="shared" si="190"/>
        <v>34+</v>
      </c>
      <c r="AH899" s="8" t="str">
        <f t="shared" si="191"/>
        <v>80+</v>
      </c>
      <c r="AI899" s="8" t="str">
        <f t="shared" si="192"/>
        <v>67+</v>
      </c>
    </row>
    <row r="900" spans="23:35">
      <c r="W900" s="49">
        <v>120</v>
      </c>
      <c r="X900" s="8" t="str">
        <f t="shared" si="182"/>
        <v>80+</v>
      </c>
      <c r="Y900" s="8" t="str">
        <f t="shared" si="183"/>
        <v>67+</v>
      </c>
      <c r="Z900" s="8" t="str">
        <f t="shared" si="181"/>
        <v>78+</v>
      </c>
      <c r="AA900" s="8" t="str">
        <f t="shared" si="184"/>
        <v>68+</v>
      </c>
      <c r="AB900" s="8" t="str">
        <f t="shared" si="185"/>
        <v>65+</v>
      </c>
      <c r="AC900" s="8" t="str">
        <f t="shared" si="186"/>
        <v>59+</v>
      </c>
      <c r="AD900" s="8" t="str">
        <f t="shared" si="187"/>
        <v>50+</v>
      </c>
      <c r="AE900" s="8" t="str">
        <f t="shared" si="188"/>
        <v>50+</v>
      </c>
      <c r="AF900" s="8" t="str">
        <f t="shared" si="189"/>
        <v>34+</v>
      </c>
      <c r="AG900" s="8" t="str">
        <f t="shared" si="190"/>
        <v>34+</v>
      </c>
      <c r="AH900" s="8" t="str">
        <f t="shared" si="191"/>
        <v>80+</v>
      </c>
      <c r="AI900" s="8" t="str">
        <f t="shared" si="192"/>
        <v>67+</v>
      </c>
    </row>
    <row r="901" spans="23:35">
      <c r="W901" s="49"/>
    </row>
    <row r="902" spans="23:35">
      <c r="W902" s="49"/>
    </row>
    <row r="903" spans="23:35">
      <c r="W903" s="49"/>
    </row>
    <row r="904" spans="23:35">
      <c r="W904" s="49"/>
    </row>
    <row r="905" spans="23:35">
      <c r="W905" s="49"/>
    </row>
    <row r="906" spans="23:35">
      <c r="W906" s="49"/>
    </row>
    <row r="907" spans="23:35">
      <c r="W907" s="49"/>
    </row>
    <row r="908" spans="23:35">
      <c r="W908" s="49"/>
    </row>
    <row r="909" spans="23:35">
      <c r="W909" s="49"/>
    </row>
    <row r="910" spans="23:35">
      <c r="W910" s="49"/>
    </row>
    <row r="911" spans="23:35">
      <c r="W911" s="49"/>
    </row>
    <row r="912" spans="23:35">
      <c r="W912" s="49"/>
    </row>
    <row r="913" spans="23:23">
      <c r="W913" s="49"/>
    </row>
    <row r="914" spans="23:23">
      <c r="W914" s="49"/>
    </row>
    <row r="915" spans="23:23">
      <c r="W915" s="49"/>
    </row>
    <row r="916" spans="23:23">
      <c r="W916" s="49"/>
    </row>
    <row r="917" spans="23:23">
      <c r="W917" s="49"/>
    </row>
    <row r="918" spans="23:23">
      <c r="W918" s="49"/>
    </row>
    <row r="919" spans="23:23">
      <c r="W919" s="49"/>
    </row>
    <row r="920" spans="23:23">
      <c r="W920" s="49"/>
    </row>
    <row r="921" spans="23:23">
      <c r="W921" s="49"/>
    </row>
    <row r="922" spans="23:23">
      <c r="W922" s="49"/>
    </row>
    <row r="923" spans="23:23">
      <c r="W923" s="49"/>
    </row>
    <row r="924" spans="23:23">
      <c r="W924" s="49"/>
    </row>
    <row r="925" spans="23:23">
      <c r="W925" s="49"/>
    </row>
    <row r="926" spans="23:23">
      <c r="W926" s="49"/>
    </row>
    <row r="927" spans="23:23">
      <c r="W927" s="49"/>
    </row>
    <row r="928" spans="23:23">
      <c r="W928" s="49"/>
    </row>
    <row r="929" spans="23:23">
      <c r="W929" s="49"/>
    </row>
    <row r="930" spans="23:23">
      <c r="W930" s="49"/>
    </row>
    <row r="931" spans="23:23">
      <c r="W931" s="49"/>
    </row>
    <row r="932" spans="23:23">
      <c r="W932" s="49"/>
    </row>
    <row r="933" spans="23:23">
      <c r="W933" s="49"/>
    </row>
    <row r="934" spans="23:23">
      <c r="W934" s="49"/>
    </row>
    <row r="935" spans="23:23">
      <c r="W935" s="49"/>
    </row>
    <row r="936" spans="23:23">
      <c r="W936" s="49"/>
    </row>
    <row r="937" spans="23:23">
      <c r="W937" s="49"/>
    </row>
    <row r="938" spans="23:23">
      <c r="W938" s="49"/>
    </row>
    <row r="939" spans="23:23">
      <c r="W939" s="49"/>
    </row>
    <row r="940" spans="23:23">
      <c r="W940" s="49"/>
    </row>
    <row r="941" spans="23:23">
      <c r="W941" s="49"/>
    </row>
    <row r="942" spans="23:23">
      <c r="W942" s="49"/>
    </row>
    <row r="943" spans="23:23">
      <c r="W943" s="49"/>
    </row>
    <row r="944" spans="23:23">
      <c r="W944" s="49"/>
    </row>
    <row r="945" spans="23:23">
      <c r="W945" s="49"/>
    </row>
    <row r="946" spans="23:23">
      <c r="W946" s="49"/>
    </row>
    <row r="947" spans="23:23">
      <c r="W947" s="49"/>
    </row>
    <row r="948" spans="23:23">
      <c r="W948" s="49"/>
    </row>
    <row r="949" spans="23:23">
      <c r="W949" s="49"/>
    </row>
    <row r="950" spans="23:23">
      <c r="W950" s="49"/>
    </row>
    <row r="951" spans="23:23">
      <c r="W951" s="49"/>
    </row>
    <row r="952" spans="23:23">
      <c r="W952" s="49"/>
    </row>
    <row r="953" spans="23:23">
      <c r="W953" s="49"/>
    </row>
    <row r="954" spans="23:23">
      <c r="W954" s="49"/>
    </row>
    <row r="955" spans="23:23">
      <c r="W955" s="49"/>
    </row>
    <row r="956" spans="23:23">
      <c r="W956" s="49"/>
    </row>
    <row r="957" spans="23:23">
      <c r="W957" s="49"/>
    </row>
    <row r="958" spans="23:23">
      <c r="W958" s="49"/>
    </row>
    <row r="959" spans="23:23">
      <c r="W959" s="49"/>
    </row>
    <row r="960" spans="23:23">
      <c r="W960" s="49"/>
    </row>
    <row r="961" spans="23:23">
      <c r="W961" s="49"/>
    </row>
    <row r="962" spans="23:23">
      <c r="W962" s="49"/>
    </row>
    <row r="963" spans="23:23">
      <c r="W963" s="49"/>
    </row>
    <row r="964" spans="23:23">
      <c r="W964" s="49"/>
    </row>
    <row r="965" spans="23:23">
      <c r="W965" s="49"/>
    </row>
    <row r="966" spans="23:23">
      <c r="W966" s="49"/>
    </row>
    <row r="967" spans="23:23">
      <c r="W967" s="49"/>
    </row>
    <row r="968" spans="23:23">
      <c r="W968" s="49"/>
    </row>
    <row r="969" spans="23:23">
      <c r="W969" s="49"/>
    </row>
    <row r="970" spans="23:23">
      <c r="W970" s="49"/>
    </row>
    <row r="971" spans="23:23">
      <c r="W971" s="49"/>
    </row>
    <row r="972" spans="23:23">
      <c r="W972" s="49"/>
    </row>
    <row r="973" spans="23:23">
      <c r="W973" s="49"/>
    </row>
    <row r="974" spans="23:23">
      <c r="W974" s="49"/>
    </row>
    <row r="975" spans="23:23">
      <c r="W975" s="49"/>
    </row>
    <row r="976" spans="23:23">
      <c r="W976" s="49"/>
    </row>
    <row r="977" spans="23:23">
      <c r="W977" s="49"/>
    </row>
    <row r="978" spans="23:23">
      <c r="W978" s="49"/>
    </row>
    <row r="979" spans="23:23">
      <c r="W979" s="49"/>
    </row>
    <row r="980" spans="23:23">
      <c r="W980" s="49"/>
    </row>
    <row r="981" spans="23:23">
      <c r="W981" s="49"/>
    </row>
    <row r="982" spans="23:23">
      <c r="W982" s="49"/>
    </row>
    <row r="983" spans="23:23">
      <c r="W983" s="49"/>
    </row>
    <row r="984" spans="23:23">
      <c r="W984" s="49"/>
    </row>
    <row r="985" spans="23:23">
      <c r="W985" s="49"/>
    </row>
    <row r="986" spans="23:23">
      <c r="W986" s="49"/>
    </row>
    <row r="987" spans="23:23">
      <c r="W987" s="49"/>
    </row>
    <row r="988" spans="23:23">
      <c r="W988" s="49"/>
    </row>
    <row r="989" spans="23:23">
      <c r="W989" s="49"/>
    </row>
    <row r="990" spans="23:23">
      <c r="W990" s="49"/>
    </row>
    <row r="991" spans="23:23">
      <c r="W991" s="49"/>
    </row>
    <row r="992" spans="23:23">
      <c r="W992" s="49"/>
    </row>
    <row r="993" spans="23:23">
      <c r="W993" s="49"/>
    </row>
    <row r="994" spans="23:23">
      <c r="W994" s="49"/>
    </row>
    <row r="995" spans="23:23">
      <c r="W995" s="49"/>
    </row>
    <row r="996" spans="23:23">
      <c r="W996" s="49"/>
    </row>
    <row r="997" spans="23:23">
      <c r="W997" s="49"/>
    </row>
    <row r="998" spans="23:23">
      <c r="W998" s="49"/>
    </row>
    <row r="999" spans="23:23">
      <c r="W999" s="49"/>
    </row>
    <row r="1000" spans="23:23">
      <c r="W1000" s="49"/>
    </row>
    <row r="1001" spans="23:23">
      <c r="W1001" s="49"/>
    </row>
    <row r="1002" spans="23:23">
      <c r="W1002" s="49"/>
    </row>
    <row r="1003" spans="23:23">
      <c r="W1003" s="49"/>
    </row>
    <row r="1004" spans="23:23">
      <c r="W1004" s="49"/>
    </row>
    <row r="1005" spans="23:23">
      <c r="W1005" s="49"/>
    </row>
    <row r="1006" spans="23:23">
      <c r="W1006" s="49"/>
    </row>
    <row r="1007" spans="23:23">
      <c r="W1007" s="49"/>
    </row>
    <row r="1008" spans="23:23">
      <c r="W1008" s="49"/>
    </row>
    <row r="1009" spans="23:23">
      <c r="W1009" s="49"/>
    </row>
    <row r="1010" spans="23:23">
      <c r="W1010" s="49"/>
    </row>
    <row r="1011" spans="23:23">
      <c r="W1011" s="49"/>
    </row>
    <row r="1012" spans="23:23">
      <c r="W1012" s="49"/>
    </row>
    <row r="1013" spans="23:23">
      <c r="W1013" s="49"/>
    </row>
    <row r="1014" spans="23:23">
      <c r="W1014" s="49"/>
    </row>
    <row r="1015" spans="23:23">
      <c r="W1015" s="49"/>
    </row>
    <row r="1016" spans="23:23">
      <c r="W1016" s="49"/>
    </row>
    <row r="1017" spans="23:23">
      <c r="W1017" s="49"/>
    </row>
    <row r="1018" spans="23:23">
      <c r="W1018" s="49"/>
    </row>
    <row r="1019" spans="23:23">
      <c r="W1019" s="49"/>
    </row>
    <row r="1020" spans="23:23">
      <c r="W1020" s="49"/>
    </row>
    <row r="1021" spans="23:23">
      <c r="W1021" s="49"/>
    </row>
    <row r="1022" spans="23:23">
      <c r="W1022" s="49"/>
    </row>
    <row r="1023" spans="23:23">
      <c r="W1023" s="49"/>
    </row>
    <row r="1024" spans="23:23">
      <c r="W1024" s="49"/>
    </row>
    <row r="1025" spans="23:23">
      <c r="W1025" s="49"/>
    </row>
    <row r="1026" spans="23:23">
      <c r="W1026" s="49"/>
    </row>
    <row r="1027" spans="23:23">
      <c r="W1027" s="49"/>
    </row>
    <row r="1028" spans="23:23">
      <c r="W1028" s="49"/>
    </row>
    <row r="1029" spans="23:23">
      <c r="W1029" s="49"/>
    </row>
    <row r="1030" spans="23:23">
      <c r="W1030" s="49"/>
    </row>
    <row r="1031" spans="23:23">
      <c r="W1031" s="49"/>
    </row>
    <row r="1032" spans="23:23">
      <c r="W1032" s="49"/>
    </row>
    <row r="1033" spans="23:23">
      <c r="W1033" s="49"/>
    </row>
    <row r="1034" spans="23:23">
      <c r="W1034" s="49"/>
    </row>
    <row r="1035" spans="23:23">
      <c r="W1035" s="49"/>
    </row>
    <row r="1036" spans="23:23">
      <c r="W1036" s="49"/>
    </row>
    <row r="1037" spans="23:23">
      <c r="W1037" s="49"/>
    </row>
    <row r="1038" spans="23:23">
      <c r="W1038" s="49"/>
    </row>
    <row r="1039" spans="23:23">
      <c r="W1039" s="49"/>
    </row>
    <row r="1040" spans="23:23">
      <c r="W1040" s="49"/>
    </row>
    <row r="1041" spans="23:23">
      <c r="W1041" s="49"/>
    </row>
    <row r="1042" spans="23:23">
      <c r="W1042" s="49"/>
    </row>
    <row r="1043" spans="23:23">
      <c r="W1043" s="49"/>
    </row>
    <row r="1044" spans="23:23">
      <c r="W1044" s="49"/>
    </row>
    <row r="1045" spans="23:23">
      <c r="W1045" s="49"/>
    </row>
    <row r="1046" spans="23:23">
      <c r="W1046" s="49"/>
    </row>
    <row r="1047" spans="23:23">
      <c r="W1047" s="49"/>
    </row>
    <row r="1048" spans="23:23">
      <c r="W1048" s="49"/>
    </row>
    <row r="1049" spans="23:23">
      <c r="W1049" s="49"/>
    </row>
    <row r="1050" spans="23:23">
      <c r="W1050" s="49"/>
    </row>
    <row r="1051" spans="23:23">
      <c r="W1051" s="49"/>
    </row>
    <row r="1052" spans="23:23">
      <c r="W1052" s="49"/>
    </row>
    <row r="1053" spans="23:23">
      <c r="W1053" s="49"/>
    </row>
    <row r="1054" spans="23:23">
      <c r="W1054" s="49"/>
    </row>
    <row r="1055" spans="23:23">
      <c r="W1055" s="49"/>
    </row>
    <row r="1056" spans="23:23">
      <c r="W1056" s="49"/>
    </row>
    <row r="1057" spans="23:23">
      <c r="W1057" s="49"/>
    </row>
    <row r="1058" spans="23:23">
      <c r="W1058" s="49"/>
    </row>
    <row r="1059" spans="23:23">
      <c r="W1059" s="49"/>
    </row>
    <row r="1060" spans="23:23">
      <c r="W1060" s="49"/>
    </row>
    <row r="1061" spans="23:23">
      <c r="W1061" s="49"/>
    </row>
    <row r="1062" spans="23:23">
      <c r="W1062" s="49"/>
    </row>
    <row r="1063" spans="23:23">
      <c r="W1063" s="49"/>
    </row>
    <row r="1064" spans="23:23">
      <c r="W1064" s="49"/>
    </row>
    <row r="1065" spans="23:23">
      <c r="W1065" s="49"/>
    </row>
    <row r="1066" spans="23:23">
      <c r="W1066" s="49"/>
    </row>
    <row r="1067" spans="23:23">
      <c r="W1067" s="49"/>
    </row>
    <row r="1068" spans="23:23">
      <c r="W1068" s="49"/>
    </row>
    <row r="1069" spans="23:23">
      <c r="W1069" s="49"/>
    </row>
    <row r="1070" spans="23:23">
      <c r="W1070" s="49"/>
    </row>
    <row r="1071" spans="23:23">
      <c r="W1071" s="49"/>
    </row>
    <row r="1072" spans="23:23">
      <c r="W1072" s="49"/>
    </row>
    <row r="1073" spans="23:23">
      <c r="W1073" s="49"/>
    </row>
    <row r="1074" spans="23:23">
      <c r="W1074" s="49"/>
    </row>
    <row r="1075" spans="23:23">
      <c r="W1075" s="49"/>
    </row>
    <row r="1076" spans="23:23">
      <c r="W1076" s="49"/>
    </row>
    <row r="1077" spans="23:23">
      <c r="W1077" s="49"/>
    </row>
    <row r="1078" spans="23:23">
      <c r="W1078" s="49"/>
    </row>
    <row r="1079" spans="23:23">
      <c r="W1079" s="49"/>
    </row>
    <row r="1080" spans="23:23">
      <c r="W1080" s="49"/>
    </row>
    <row r="1081" spans="23:23">
      <c r="W1081" s="49"/>
    </row>
    <row r="1082" spans="23:23">
      <c r="W1082" s="49"/>
    </row>
    <row r="1083" spans="23:23">
      <c r="W1083" s="49"/>
    </row>
    <row r="1084" spans="23:23">
      <c r="W1084" s="49"/>
    </row>
    <row r="1085" spans="23:23">
      <c r="W1085" s="49"/>
    </row>
    <row r="1086" spans="23:23">
      <c r="W1086" s="49"/>
    </row>
    <row r="1087" spans="23:23">
      <c r="W1087" s="49"/>
    </row>
    <row r="1088" spans="23:23">
      <c r="W1088" s="49"/>
    </row>
    <row r="1089" spans="23:23">
      <c r="W1089" s="49"/>
    </row>
    <row r="1090" spans="23:23">
      <c r="W1090" s="49"/>
    </row>
    <row r="1091" spans="23:23">
      <c r="W1091" s="49"/>
    </row>
    <row r="1092" spans="23:23">
      <c r="W1092" s="49"/>
    </row>
    <row r="1093" spans="23:23">
      <c r="W1093" s="49"/>
    </row>
    <row r="1094" spans="23:23">
      <c r="W1094" s="49"/>
    </row>
    <row r="1095" spans="23:23">
      <c r="W1095" s="49"/>
    </row>
    <row r="1096" spans="23:23">
      <c r="W1096" s="49"/>
    </row>
    <row r="1097" spans="23:23">
      <c r="W1097" s="49"/>
    </row>
    <row r="1098" spans="23:23">
      <c r="W1098" s="49"/>
    </row>
    <row r="1099" spans="23:23">
      <c r="W1099" s="49"/>
    </row>
    <row r="1100" spans="23:23">
      <c r="W1100" s="49"/>
    </row>
    <row r="1101" spans="23:23">
      <c r="W1101" s="49"/>
    </row>
    <row r="1102" spans="23:23">
      <c r="W1102" s="49"/>
    </row>
    <row r="1103" spans="23:23">
      <c r="W1103" s="49"/>
    </row>
    <row r="1104" spans="23:23">
      <c r="W1104" s="49"/>
    </row>
    <row r="1105" spans="23:23">
      <c r="W1105" s="49"/>
    </row>
    <row r="1106" spans="23:23">
      <c r="W1106" s="49"/>
    </row>
    <row r="1107" spans="23:23">
      <c r="W1107" s="49"/>
    </row>
    <row r="1108" spans="23:23">
      <c r="W1108" s="49"/>
    </row>
    <row r="1109" spans="23:23">
      <c r="W1109" s="49"/>
    </row>
    <row r="1110" spans="23:23">
      <c r="W1110" s="49"/>
    </row>
    <row r="1111" spans="23:23">
      <c r="W1111" s="49"/>
    </row>
    <row r="1112" spans="23:23">
      <c r="W1112" s="49"/>
    </row>
    <row r="1113" spans="23:23">
      <c r="W1113" s="49"/>
    </row>
    <row r="1114" spans="23:23">
      <c r="W1114" s="49"/>
    </row>
    <row r="1115" spans="23:23">
      <c r="W1115" s="49"/>
    </row>
    <row r="1116" spans="23:23">
      <c r="W1116" s="49"/>
    </row>
    <row r="1117" spans="23:23">
      <c r="W1117" s="49"/>
    </row>
    <row r="1118" spans="23:23">
      <c r="W1118" s="49"/>
    </row>
    <row r="1119" spans="23:23">
      <c r="W1119" s="49"/>
    </row>
    <row r="1120" spans="23:23">
      <c r="W1120" s="49"/>
    </row>
    <row r="1121" spans="23:23">
      <c r="W1121" s="49"/>
    </row>
    <row r="1122" spans="23:23">
      <c r="W1122" s="49"/>
    </row>
    <row r="1123" spans="23:23">
      <c r="W1123" s="49"/>
    </row>
    <row r="1124" spans="23:23">
      <c r="W1124" s="49"/>
    </row>
    <row r="1125" spans="23:23">
      <c r="W1125" s="49"/>
    </row>
  </sheetData>
  <sheetProtection sheet="1" objects="1" scenarios="1" selectLockedCells="1"/>
  <mergeCells count="20">
    <mergeCell ref="N3:O3"/>
    <mergeCell ref="B2:C2"/>
    <mergeCell ref="B16:C16"/>
    <mergeCell ref="B24:C24"/>
    <mergeCell ref="E2:F2"/>
    <mergeCell ref="J3:K3"/>
    <mergeCell ref="AG18:AG24"/>
    <mergeCell ref="AH18:AH24"/>
    <mergeCell ref="AI18:AI24"/>
    <mergeCell ref="AI1:AT1"/>
    <mergeCell ref="W1:AF1"/>
    <mergeCell ref="X18:X24"/>
    <mergeCell ref="Y18:Y24"/>
    <mergeCell ref="Z18:Z24"/>
    <mergeCell ref="AA18:AA24"/>
    <mergeCell ref="AB18:AB24"/>
    <mergeCell ref="AC18:AC24"/>
    <mergeCell ref="AD18:AD24"/>
    <mergeCell ref="AE18:AE24"/>
    <mergeCell ref="AF18:AF24"/>
  </mergeCells>
  <dataValidations disablePrompts="1" count="1">
    <dataValidation allowBlank="1" showInputMessage="1" showErrorMessage="1" promptTitle="Register &quot;Meldeliste&quot;" prompt="Bitte dieses Datum in dem Register &quot;Meldeliste&quot; ändern = &quot;letzter Tag der Anmeldung&quot;_x000a_" sqref="G1"/>
  </dataValidations>
  <pageMargins left="0.7" right="0.7" top="0.78740157499999996" bottom="0.78740157499999996" header="0.3" footer="0.3"/>
  <pageSetup paperSize="9" orientation="portrait" verticalDpi="0" r:id="rId1"/>
  <ignoredErrors>
    <ignoredError sqref="H4:H15 H30:H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3"/>
  <sheetViews>
    <sheetView showGridLines="0" view="pageBreakPreview" zoomScale="115" zoomScaleNormal="85" zoomScaleSheetLayoutView="115" workbookViewId="0">
      <selection activeCell="B1" sqref="B1:E2"/>
    </sheetView>
  </sheetViews>
  <sheetFormatPr baseColWidth="10" defaultRowHeight="15"/>
  <cols>
    <col min="1" max="1" width="3.5703125" style="4" bestFit="1" customWidth="1"/>
    <col min="2" max="2" width="23.28515625" style="4" customWidth="1"/>
    <col min="3" max="4" width="18.140625" style="4" customWidth="1"/>
    <col min="5" max="5" width="7" style="4" customWidth="1"/>
    <col min="6" max="6" width="13.7109375" style="4" customWidth="1"/>
    <col min="7" max="7" width="6.5703125" style="4" customWidth="1"/>
    <col min="8" max="8" width="8.5703125" style="4" customWidth="1"/>
    <col min="9" max="9" width="6.28515625" style="4" customWidth="1"/>
    <col min="10" max="11" width="11.42578125" style="4"/>
    <col min="12" max="12" width="17.42578125" style="4" customWidth="1"/>
    <col min="13" max="13" width="23.140625" style="4" customWidth="1"/>
    <col min="14" max="14" width="13.28515625" style="4" customWidth="1"/>
    <col min="15" max="15" width="13.140625" style="4" customWidth="1"/>
    <col min="16" max="16" width="16.28515625" style="4" customWidth="1"/>
    <col min="17" max="17" width="13.5703125" style="4" customWidth="1"/>
    <col min="18" max="16384" width="11.42578125" style="4"/>
  </cols>
  <sheetData>
    <row r="1" spans="1:19" ht="80.25" customHeight="1">
      <c r="A1" s="3"/>
      <c r="B1" s="131" t="str">
        <f>Meldeliste_Einzelsportler!B1</f>
        <v>Kyorugi Meisterschaft 2018</v>
      </c>
      <c r="C1" s="131"/>
      <c r="D1" s="131"/>
      <c r="E1" s="131"/>
      <c r="F1" s="3"/>
      <c r="G1" s="3"/>
      <c r="H1" s="3"/>
      <c r="I1" s="3"/>
      <c r="J1" s="3"/>
      <c r="L1" s="3"/>
      <c r="M1" s="66"/>
      <c r="N1" s="133" t="str">
        <f>Meldeliste_Einzelsportler!N1</f>
        <v>Veranstaltungsjahr</v>
      </c>
      <c r="O1" s="133"/>
      <c r="P1" s="67">
        <f>Meldeliste_Einzelsportler!P1</f>
        <v>43465</v>
      </c>
      <c r="Q1" s="68">
        <f>Meldeliste_Einzelsportler!Q1</f>
        <v>2018</v>
      </c>
    </row>
    <row r="2" spans="1:19" ht="31.5" customHeight="1">
      <c r="A2" s="3"/>
      <c r="B2" s="132"/>
      <c r="C2" s="132"/>
      <c r="D2" s="132"/>
      <c r="E2" s="132"/>
      <c r="F2" s="3"/>
      <c r="G2" s="63" t="s">
        <v>45</v>
      </c>
      <c r="H2" s="64"/>
      <c r="I2" s="64"/>
      <c r="J2" s="64"/>
      <c r="K2" s="64"/>
      <c r="L2" s="65">
        <f>COUNTA(B4:B53)-COUNTBLANK(B4:B53)</f>
        <v>0</v>
      </c>
      <c r="M2" s="61"/>
      <c r="N2" s="61"/>
      <c r="O2" s="62"/>
      <c r="P2" s="62"/>
    </row>
    <row r="3" spans="1:19" ht="96" customHeight="1" thickBot="1">
      <c r="A3" s="80" t="str">
        <f>IF(Meldeliste_Einzelsportler!A3="","",Meldeliste_Einzelsportler!A3)</f>
        <v>Nr.</v>
      </c>
      <c r="B3" s="81" t="s">
        <v>0</v>
      </c>
      <c r="C3" s="82" t="s">
        <v>1</v>
      </c>
      <c r="D3" s="82" t="s">
        <v>2</v>
      </c>
      <c r="E3" s="82" t="s">
        <v>44</v>
      </c>
      <c r="F3" s="82" t="s">
        <v>32</v>
      </c>
      <c r="G3" s="82" t="s">
        <v>33</v>
      </c>
      <c r="H3" s="82" t="s">
        <v>34</v>
      </c>
      <c r="I3" s="82" t="s">
        <v>35</v>
      </c>
      <c r="J3" s="82" t="s">
        <v>36</v>
      </c>
      <c r="K3" s="82" t="s">
        <v>7</v>
      </c>
      <c r="L3" s="82" t="s">
        <v>79</v>
      </c>
      <c r="M3" s="82" t="s">
        <v>54</v>
      </c>
      <c r="N3" s="82" t="s">
        <v>48</v>
      </c>
      <c r="O3" s="82" t="s">
        <v>55</v>
      </c>
      <c r="P3" s="83" t="s">
        <v>56</v>
      </c>
    </row>
    <row r="4" spans="1:19" s="5" customFormat="1" ht="20.25" customHeight="1">
      <c r="A4" s="1">
        <f>IF(Meldeliste_Einzelsportler!A4="","",Meldeliste_Einzelsportler!A4)</f>
        <v>1</v>
      </c>
      <c r="B4" s="70" t="str">
        <f>IF(Meldeliste_Einzelsportler!B4="","",Meldeliste_Einzelsportler!B4)</f>
        <v/>
      </c>
      <c r="C4" s="1" t="str">
        <f>IF(Meldeliste_Einzelsportler!C4="","",UPPER(Meldeliste_Einzelsportler!C4))</f>
        <v/>
      </c>
      <c r="D4" s="1" t="str">
        <f>IF(Meldeliste_Einzelsportler!D4="","",Meldeliste_Einzelsportler!D4)</f>
        <v/>
      </c>
      <c r="E4" s="28" t="str">
        <f>IF(Meldeliste_Einzelsportler!E4="","",Meldeliste_Einzelsportler!E4)</f>
        <v/>
      </c>
      <c r="F4" s="29" t="str">
        <f>IF(Meldeliste_Einzelsportler!F4="","",Meldeliste_Einzelsportler!F4)</f>
        <v/>
      </c>
      <c r="G4" s="2" t="str">
        <f>IF(Meldeliste_Einzelsportler!G4="","",Meldeliste_Einzelsportler!G4)</f>
        <v/>
      </c>
      <c r="H4" s="2" t="str">
        <f>IF(Meldeliste_Einzelsportler!H4="","",Meldeliste_Einzelsportler!H4)</f>
        <v/>
      </c>
      <c r="I4" s="2" t="str">
        <f>IF(Meldeliste_Einzelsportler!I4="","",Meldeliste_Einzelsportler!I4)</f>
        <v/>
      </c>
      <c r="J4" s="69" t="str">
        <f ca="1">IF(Meldeliste_Einzelsportler!J4="","",Meldeliste_Einzelsportler!J4)</f>
        <v/>
      </c>
      <c r="K4" s="30" t="str">
        <f>IF(Meldeliste_Einzelsportler!K4="","",Meldeliste_Einzelsportler!K4)</f>
        <v/>
      </c>
      <c r="L4" s="1" t="str">
        <f>IF(Meldeliste_Einzelsportler!L4="","",Meldeliste_Einzelsportler!L4)</f>
        <v/>
      </c>
      <c r="M4" s="1" t="str">
        <f>IF(Meldeliste_Einzelsportler!M4="","",Meldeliste_Einzelsportler!M4)</f>
        <v/>
      </c>
      <c r="N4" s="1" t="str">
        <f>IF(Meldeliste_Einzelsportler!N4="","",Meldeliste_Einzelsportler!N4)</f>
        <v/>
      </c>
      <c r="O4" s="40" t="str">
        <f>IF(Meldeliste_Einzelsportler!O4="","",Meldeliste_Einzelsportler!O4)</f>
        <v/>
      </c>
      <c r="P4" s="71" t="str">
        <f>IF(Meldeliste_Einzelsportler!P4="","",Meldeliste_Einzelsportler!P4)</f>
        <v/>
      </c>
      <c r="Q4" s="27"/>
      <c r="R4" s="27"/>
      <c r="S4" s="6"/>
    </row>
    <row r="5" spans="1:19" s="5" customFormat="1" ht="20.25" customHeight="1">
      <c r="A5" s="1">
        <f>IF(Meldeliste_Einzelsportler!A5="","",Meldeliste_Einzelsportler!A5)</f>
        <v>2</v>
      </c>
      <c r="B5" s="70" t="str">
        <f>IF(Meldeliste_Einzelsportler!B5="","",Meldeliste_Einzelsportler!B5)</f>
        <v/>
      </c>
      <c r="C5" s="1" t="str">
        <f>IF(Meldeliste_Einzelsportler!C5="","",UPPER(Meldeliste_Einzelsportler!C5))</f>
        <v/>
      </c>
      <c r="D5" s="1" t="str">
        <f>IF(Meldeliste_Einzelsportler!D5="","",Meldeliste_Einzelsportler!D5)</f>
        <v/>
      </c>
      <c r="E5" s="28" t="str">
        <f>IF(Meldeliste_Einzelsportler!E5="","",Meldeliste_Einzelsportler!E5)</f>
        <v/>
      </c>
      <c r="F5" s="29" t="str">
        <f>IF(Meldeliste_Einzelsportler!F5="","",Meldeliste_Einzelsportler!F5)</f>
        <v/>
      </c>
      <c r="G5" s="2" t="str">
        <f>IF(Meldeliste_Einzelsportler!G5="","",Meldeliste_Einzelsportler!G5)</f>
        <v/>
      </c>
      <c r="H5" s="2" t="str">
        <f>IF(Meldeliste_Einzelsportler!H5="","",Meldeliste_Einzelsportler!H5)</f>
        <v/>
      </c>
      <c r="I5" s="2" t="str">
        <f>IF(Meldeliste_Einzelsportler!I5="","",Meldeliste_Einzelsportler!I5)</f>
        <v/>
      </c>
      <c r="J5" s="69" t="str">
        <f ca="1">IF(Meldeliste_Einzelsportler!J5="","",Meldeliste_Einzelsportler!J5)</f>
        <v/>
      </c>
      <c r="K5" s="30" t="str">
        <f>IF(Meldeliste_Einzelsportler!K5="","",Meldeliste_Einzelsportler!K5)</f>
        <v/>
      </c>
      <c r="L5" s="1" t="str">
        <f>IF(Meldeliste_Einzelsportler!L5="","",Meldeliste_Einzelsportler!L5)</f>
        <v/>
      </c>
      <c r="M5" s="1" t="str">
        <f>IF(Meldeliste_Einzelsportler!M5="","",Meldeliste_Einzelsportler!M5)</f>
        <v/>
      </c>
      <c r="N5" s="1" t="str">
        <f>IF(Meldeliste_Einzelsportler!N5="","",Meldeliste_Einzelsportler!N5)</f>
        <v/>
      </c>
      <c r="O5" s="40" t="str">
        <f>IF(Meldeliste_Einzelsportler!O5="","",Meldeliste_Einzelsportler!O5)</f>
        <v/>
      </c>
      <c r="P5" s="71" t="str">
        <f>IF(Meldeliste_Einzelsportler!P5="","",Meldeliste_Einzelsportler!P5)</f>
        <v/>
      </c>
      <c r="Q5" s="27"/>
      <c r="R5" s="27"/>
    </row>
    <row r="6" spans="1:19" s="5" customFormat="1" ht="20.25" customHeight="1">
      <c r="A6" s="1">
        <f>IF(Meldeliste_Einzelsportler!A6="","",Meldeliste_Einzelsportler!A6)</f>
        <v>3</v>
      </c>
      <c r="B6" s="70" t="str">
        <f>IF(Meldeliste_Einzelsportler!B6="","",Meldeliste_Einzelsportler!B6)</f>
        <v/>
      </c>
      <c r="C6" s="1" t="str">
        <f>IF(Meldeliste_Einzelsportler!C6="","",UPPER(Meldeliste_Einzelsportler!C6))</f>
        <v/>
      </c>
      <c r="D6" s="1" t="str">
        <f>IF(Meldeliste_Einzelsportler!D6="","",Meldeliste_Einzelsportler!D6)</f>
        <v/>
      </c>
      <c r="E6" s="28" t="str">
        <f>IF(Meldeliste_Einzelsportler!E6="","",Meldeliste_Einzelsportler!E6)</f>
        <v/>
      </c>
      <c r="F6" s="29" t="str">
        <f>IF(Meldeliste_Einzelsportler!F6="","",Meldeliste_Einzelsportler!F6)</f>
        <v/>
      </c>
      <c r="G6" s="2" t="str">
        <f>IF(Meldeliste_Einzelsportler!G6="","",Meldeliste_Einzelsportler!G6)</f>
        <v/>
      </c>
      <c r="H6" s="2" t="str">
        <f>IF(Meldeliste_Einzelsportler!H6="","",Meldeliste_Einzelsportler!H6)</f>
        <v/>
      </c>
      <c r="I6" s="2" t="str">
        <f>IF(Meldeliste_Einzelsportler!I6="","",Meldeliste_Einzelsportler!I6)</f>
        <v/>
      </c>
      <c r="J6" s="69" t="str">
        <f ca="1">IF(Meldeliste_Einzelsportler!J6="","",Meldeliste_Einzelsportler!J6)</f>
        <v/>
      </c>
      <c r="K6" s="30" t="str">
        <f>IF(Meldeliste_Einzelsportler!K6="","",Meldeliste_Einzelsportler!K6)</f>
        <v/>
      </c>
      <c r="L6" s="1" t="str">
        <f>IF(Meldeliste_Einzelsportler!L6="","",Meldeliste_Einzelsportler!L6)</f>
        <v/>
      </c>
      <c r="M6" s="1" t="str">
        <f>IF(Meldeliste_Einzelsportler!M6="","",Meldeliste_Einzelsportler!M6)</f>
        <v/>
      </c>
      <c r="N6" s="1" t="str">
        <f>IF(Meldeliste_Einzelsportler!N6="","",Meldeliste_Einzelsportler!N6)</f>
        <v/>
      </c>
      <c r="O6" s="40" t="str">
        <f>IF(Meldeliste_Einzelsportler!O6="","",Meldeliste_Einzelsportler!O6)</f>
        <v/>
      </c>
      <c r="P6" s="71" t="str">
        <f>IF(Meldeliste_Einzelsportler!P6="","",Meldeliste_Einzelsportler!P6)</f>
        <v/>
      </c>
      <c r="Q6" s="27"/>
      <c r="R6" s="27"/>
    </row>
    <row r="7" spans="1:19" s="5" customFormat="1" ht="20.25" customHeight="1">
      <c r="A7" s="1">
        <f>IF(Meldeliste_Einzelsportler!A7="","",Meldeliste_Einzelsportler!A7)</f>
        <v>4</v>
      </c>
      <c r="B7" s="70" t="str">
        <f>IF(Meldeliste_Einzelsportler!B7="","",Meldeliste_Einzelsportler!B7)</f>
        <v/>
      </c>
      <c r="C7" s="1" t="str">
        <f>IF(Meldeliste_Einzelsportler!C7="","",UPPER(Meldeliste_Einzelsportler!C7))</f>
        <v/>
      </c>
      <c r="D7" s="1" t="str">
        <f>IF(Meldeliste_Einzelsportler!D7="","",Meldeliste_Einzelsportler!D7)</f>
        <v/>
      </c>
      <c r="E7" s="28" t="str">
        <f>IF(Meldeliste_Einzelsportler!E7="","",Meldeliste_Einzelsportler!E7)</f>
        <v/>
      </c>
      <c r="F7" s="29" t="str">
        <f>IF(Meldeliste_Einzelsportler!F7="","",Meldeliste_Einzelsportler!F7)</f>
        <v/>
      </c>
      <c r="G7" s="2" t="str">
        <f>IF(Meldeliste_Einzelsportler!G7="","",Meldeliste_Einzelsportler!G7)</f>
        <v/>
      </c>
      <c r="H7" s="2" t="str">
        <f>IF(Meldeliste_Einzelsportler!H7="","",Meldeliste_Einzelsportler!H7)</f>
        <v/>
      </c>
      <c r="I7" s="2" t="str">
        <f>IF(Meldeliste_Einzelsportler!I7="","",Meldeliste_Einzelsportler!I7)</f>
        <v/>
      </c>
      <c r="J7" s="69" t="str">
        <f ca="1">IF(Meldeliste_Einzelsportler!J7="","",Meldeliste_Einzelsportler!J7)</f>
        <v/>
      </c>
      <c r="K7" s="30" t="str">
        <f>IF(Meldeliste_Einzelsportler!K7="","",Meldeliste_Einzelsportler!K7)</f>
        <v/>
      </c>
      <c r="L7" s="1" t="str">
        <f>IF(Meldeliste_Einzelsportler!L7="","",Meldeliste_Einzelsportler!L7)</f>
        <v/>
      </c>
      <c r="M7" s="1" t="str">
        <f>IF(Meldeliste_Einzelsportler!M7="","",Meldeliste_Einzelsportler!M7)</f>
        <v/>
      </c>
      <c r="N7" s="1" t="str">
        <f>IF(Meldeliste_Einzelsportler!N7="","",Meldeliste_Einzelsportler!N7)</f>
        <v/>
      </c>
      <c r="O7" s="40" t="str">
        <f>IF(Meldeliste_Einzelsportler!O7="","",Meldeliste_Einzelsportler!O7)</f>
        <v/>
      </c>
      <c r="P7" s="71" t="str">
        <f>IF(Meldeliste_Einzelsportler!P7="","",Meldeliste_Einzelsportler!P7)</f>
        <v/>
      </c>
      <c r="Q7" s="27"/>
      <c r="R7" s="27"/>
    </row>
    <row r="8" spans="1:19" s="5" customFormat="1" ht="20.25" customHeight="1">
      <c r="A8" s="1">
        <f>IF(Meldeliste_Einzelsportler!A8="","",Meldeliste_Einzelsportler!A8)</f>
        <v>5</v>
      </c>
      <c r="B8" s="70" t="str">
        <f>IF(Meldeliste_Einzelsportler!B8="","",Meldeliste_Einzelsportler!B8)</f>
        <v/>
      </c>
      <c r="C8" s="1" t="str">
        <f>IF(Meldeliste_Einzelsportler!C8="","",UPPER(Meldeliste_Einzelsportler!C8))</f>
        <v/>
      </c>
      <c r="D8" s="1" t="str">
        <f>IF(Meldeliste_Einzelsportler!D8="","",Meldeliste_Einzelsportler!D8)</f>
        <v/>
      </c>
      <c r="E8" s="28" t="str">
        <f>IF(Meldeliste_Einzelsportler!E8="","",Meldeliste_Einzelsportler!E8)</f>
        <v/>
      </c>
      <c r="F8" s="29" t="str">
        <f>IF(Meldeliste_Einzelsportler!F8="","",Meldeliste_Einzelsportler!F8)</f>
        <v/>
      </c>
      <c r="G8" s="2" t="str">
        <f>IF(Meldeliste_Einzelsportler!G8="","",Meldeliste_Einzelsportler!G8)</f>
        <v/>
      </c>
      <c r="H8" s="2" t="str">
        <f>IF(Meldeliste_Einzelsportler!H8="","",Meldeliste_Einzelsportler!H8)</f>
        <v/>
      </c>
      <c r="I8" s="2" t="str">
        <f>IF(Meldeliste_Einzelsportler!I8="","",Meldeliste_Einzelsportler!I8)</f>
        <v/>
      </c>
      <c r="J8" s="69" t="str">
        <f ca="1">IF(Meldeliste_Einzelsportler!J8="","",Meldeliste_Einzelsportler!J8)</f>
        <v/>
      </c>
      <c r="K8" s="30" t="str">
        <f>IF(Meldeliste_Einzelsportler!K8="","",Meldeliste_Einzelsportler!K8)</f>
        <v/>
      </c>
      <c r="L8" s="1" t="str">
        <f>IF(Meldeliste_Einzelsportler!L8="","",Meldeliste_Einzelsportler!L8)</f>
        <v/>
      </c>
      <c r="M8" s="1" t="str">
        <f>IF(Meldeliste_Einzelsportler!M8="","",Meldeliste_Einzelsportler!M8)</f>
        <v/>
      </c>
      <c r="N8" s="1" t="str">
        <f>IF(Meldeliste_Einzelsportler!N8="","",Meldeliste_Einzelsportler!N8)</f>
        <v/>
      </c>
      <c r="O8" s="40" t="str">
        <f>IF(Meldeliste_Einzelsportler!O8="","",Meldeliste_Einzelsportler!O8)</f>
        <v/>
      </c>
      <c r="P8" s="71" t="str">
        <f>IF(Meldeliste_Einzelsportler!P8="","",Meldeliste_Einzelsportler!P8)</f>
        <v/>
      </c>
      <c r="Q8" s="27"/>
      <c r="R8" s="27"/>
    </row>
    <row r="9" spans="1:19" s="5" customFormat="1" ht="20.25" customHeight="1">
      <c r="A9" s="1">
        <f>IF(Meldeliste_Einzelsportler!A9="","",Meldeliste_Einzelsportler!A9)</f>
        <v>6</v>
      </c>
      <c r="B9" s="70" t="str">
        <f>IF(Meldeliste_Einzelsportler!B9="","",Meldeliste_Einzelsportler!B9)</f>
        <v/>
      </c>
      <c r="C9" s="1" t="str">
        <f>IF(Meldeliste_Einzelsportler!C9="","",UPPER(Meldeliste_Einzelsportler!C9))</f>
        <v/>
      </c>
      <c r="D9" s="1" t="str">
        <f>IF(Meldeliste_Einzelsportler!D9="","",Meldeliste_Einzelsportler!D9)</f>
        <v/>
      </c>
      <c r="E9" s="28" t="str">
        <f>IF(Meldeliste_Einzelsportler!E9="","",Meldeliste_Einzelsportler!E9)</f>
        <v/>
      </c>
      <c r="F9" s="29" t="str">
        <f>IF(Meldeliste_Einzelsportler!F9="","",Meldeliste_Einzelsportler!F9)</f>
        <v/>
      </c>
      <c r="G9" s="2" t="str">
        <f>IF(Meldeliste_Einzelsportler!G9="","",Meldeliste_Einzelsportler!G9)</f>
        <v/>
      </c>
      <c r="H9" s="2" t="str">
        <f>IF(Meldeliste_Einzelsportler!H9="","",Meldeliste_Einzelsportler!H9)</f>
        <v/>
      </c>
      <c r="I9" s="2" t="str">
        <f>IF(Meldeliste_Einzelsportler!I9="","",Meldeliste_Einzelsportler!I9)</f>
        <v/>
      </c>
      <c r="J9" s="69" t="str">
        <f ca="1">IF(Meldeliste_Einzelsportler!J9="","",Meldeliste_Einzelsportler!J9)</f>
        <v/>
      </c>
      <c r="K9" s="30" t="str">
        <f>IF(Meldeliste_Einzelsportler!K9="","",Meldeliste_Einzelsportler!K9)</f>
        <v/>
      </c>
      <c r="L9" s="1" t="str">
        <f>IF(Meldeliste_Einzelsportler!L9="","",Meldeliste_Einzelsportler!L9)</f>
        <v/>
      </c>
      <c r="M9" s="1" t="str">
        <f>IF(Meldeliste_Einzelsportler!M9="","",Meldeliste_Einzelsportler!M9)</f>
        <v/>
      </c>
      <c r="N9" s="1" t="str">
        <f>IF(Meldeliste_Einzelsportler!N9="","",Meldeliste_Einzelsportler!N9)</f>
        <v/>
      </c>
      <c r="O9" s="40" t="str">
        <f>IF(Meldeliste_Einzelsportler!O9="","",Meldeliste_Einzelsportler!O9)</f>
        <v/>
      </c>
      <c r="P9" s="71" t="str">
        <f>IF(Meldeliste_Einzelsportler!P9="","",Meldeliste_Einzelsportler!P9)</f>
        <v/>
      </c>
      <c r="Q9" s="27"/>
      <c r="R9" s="27"/>
    </row>
    <row r="10" spans="1:19" s="5" customFormat="1" ht="20.25" customHeight="1">
      <c r="A10" s="1">
        <f>IF(Meldeliste_Einzelsportler!A10="","",Meldeliste_Einzelsportler!A10)</f>
        <v>7</v>
      </c>
      <c r="B10" s="70" t="str">
        <f>IF(Meldeliste_Einzelsportler!B10="","",Meldeliste_Einzelsportler!B10)</f>
        <v/>
      </c>
      <c r="C10" s="1" t="str">
        <f>IF(Meldeliste_Einzelsportler!C10="","",UPPER(Meldeliste_Einzelsportler!C10))</f>
        <v/>
      </c>
      <c r="D10" s="1" t="str">
        <f>IF(Meldeliste_Einzelsportler!D10="","",Meldeliste_Einzelsportler!D10)</f>
        <v/>
      </c>
      <c r="E10" s="28" t="str">
        <f>IF(Meldeliste_Einzelsportler!E10="","",Meldeliste_Einzelsportler!E10)</f>
        <v/>
      </c>
      <c r="F10" s="29" t="str">
        <f>IF(Meldeliste_Einzelsportler!F10="","",Meldeliste_Einzelsportler!F10)</f>
        <v/>
      </c>
      <c r="G10" s="2" t="str">
        <f>IF(Meldeliste_Einzelsportler!G10="","",Meldeliste_Einzelsportler!G10)</f>
        <v/>
      </c>
      <c r="H10" s="2" t="str">
        <f>IF(Meldeliste_Einzelsportler!H10="","",Meldeliste_Einzelsportler!H10)</f>
        <v/>
      </c>
      <c r="I10" s="2" t="str">
        <f>IF(Meldeliste_Einzelsportler!I10="","",Meldeliste_Einzelsportler!I10)</f>
        <v/>
      </c>
      <c r="J10" s="69" t="str">
        <f ca="1">IF(Meldeliste_Einzelsportler!J10="","",Meldeliste_Einzelsportler!J10)</f>
        <v/>
      </c>
      <c r="K10" s="30" t="str">
        <f>IF(Meldeliste_Einzelsportler!K10="","",Meldeliste_Einzelsportler!K10)</f>
        <v/>
      </c>
      <c r="L10" s="1" t="str">
        <f>IF(Meldeliste_Einzelsportler!L10="","",Meldeliste_Einzelsportler!L10)</f>
        <v/>
      </c>
      <c r="M10" s="1" t="str">
        <f>IF(Meldeliste_Einzelsportler!M10="","",Meldeliste_Einzelsportler!M10)</f>
        <v/>
      </c>
      <c r="N10" s="1" t="str">
        <f>IF(Meldeliste_Einzelsportler!N10="","",Meldeliste_Einzelsportler!N10)</f>
        <v/>
      </c>
      <c r="O10" s="40" t="str">
        <f>IF(Meldeliste_Einzelsportler!O10="","",Meldeliste_Einzelsportler!O10)</f>
        <v/>
      </c>
      <c r="P10" s="71" t="str">
        <f>IF(Meldeliste_Einzelsportler!P10="","",Meldeliste_Einzelsportler!P10)</f>
        <v/>
      </c>
      <c r="Q10" s="27"/>
      <c r="R10" s="27"/>
    </row>
    <row r="11" spans="1:19" s="5" customFormat="1" ht="20.25" customHeight="1">
      <c r="A11" s="1">
        <f>IF(Meldeliste_Einzelsportler!A11="","",Meldeliste_Einzelsportler!A11)</f>
        <v>8</v>
      </c>
      <c r="B11" s="70" t="str">
        <f>IF(Meldeliste_Einzelsportler!B11="","",Meldeliste_Einzelsportler!B11)</f>
        <v/>
      </c>
      <c r="C11" s="1" t="str">
        <f>IF(Meldeliste_Einzelsportler!C11="","",UPPER(Meldeliste_Einzelsportler!C11))</f>
        <v/>
      </c>
      <c r="D11" s="1" t="str">
        <f>IF(Meldeliste_Einzelsportler!D11="","",Meldeliste_Einzelsportler!D11)</f>
        <v/>
      </c>
      <c r="E11" s="28" t="str">
        <f>IF(Meldeliste_Einzelsportler!E11="","",Meldeliste_Einzelsportler!E11)</f>
        <v/>
      </c>
      <c r="F11" s="29" t="str">
        <f>IF(Meldeliste_Einzelsportler!F11="","",Meldeliste_Einzelsportler!F11)</f>
        <v/>
      </c>
      <c r="G11" s="2" t="str">
        <f>IF(Meldeliste_Einzelsportler!G11="","",Meldeliste_Einzelsportler!G11)</f>
        <v/>
      </c>
      <c r="H11" s="2" t="str">
        <f>IF(Meldeliste_Einzelsportler!H11="","",Meldeliste_Einzelsportler!H11)</f>
        <v/>
      </c>
      <c r="I11" s="2" t="str">
        <f>IF(Meldeliste_Einzelsportler!I11="","",Meldeliste_Einzelsportler!I11)</f>
        <v/>
      </c>
      <c r="J11" s="69" t="str">
        <f ca="1">IF(Meldeliste_Einzelsportler!J11="","",Meldeliste_Einzelsportler!J11)</f>
        <v/>
      </c>
      <c r="K11" s="30" t="str">
        <f>IF(Meldeliste_Einzelsportler!K11="","",Meldeliste_Einzelsportler!K11)</f>
        <v/>
      </c>
      <c r="L11" s="1" t="str">
        <f>IF(Meldeliste_Einzelsportler!L11="","",Meldeliste_Einzelsportler!L11)</f>
        <v/>
      </c>
      <c r="M11" s="1" t="str">
        <f>IF(Meldeliste_Einzelsportler!M11="","",Meldeliste_Einzelsportler!M11)</f>
        <v/>
      </c>
      <c r="N11" s="1" t="str">
        <f>IF(Meldeliste_Einzelsportler!N11="","",Meldeliste_Einzelsportler!N11)</f>
        <v/>
      </c>
      <c r="O11" s="40" t="str">
        <f>IF(Meldeliste_Einzelsportler!O11="","",Meldeliste_Einzelsportler!O11)</f>
        <v/>
      </c>
      <c r="P11" s="71" t="str">
        <f>IF(Meldeliste_Einzelsportler!P11="","",Meldeliste_Einzelsportler!P11)</f>
        <v/>
      </c>
      <c r="Q11" s="27"/>
      <c r="R11" s="27"/>
    </row>
    <row r="12" spans="1:19" s="5" customFormat="1" ht="20.25" customHeight="1">
      <c r="A12" s="1">
        <f>IF(Meldeliste_Einzelsportler!A12="","",Meldeliste_Einzelsportler!A12)</f>
        <v>9</v>
      </c>
      <c r="B12" s="70" t="str">
        <f>IF(Meldeliste_Einzelsportler!B12="","",Meldeliste_Einzelsportler!B12)</f>
        <v/>
      </c>
      <c r="C12" s="1" t="str">
        <f>IF(Meldeliste_Einzelsportler!C12="","",UPPER(Meldeliste_Einzelsportler!C12))</f>
        <v/>
      </c>
      <c r="D12" s="1" t="str">
        <f>IF(Meldeliste_Einzelsportler!D12="","",Meldeliste_Einzelsportler!D12)</f>
        <v/>
      </c>
      <c r="E12" s="28" t="str">
        <f>IF(Meldeliste_Einzelsportler!E12="","",Meldeliste_Einzelsportler!E12)</f>
        <v/>
      </c>
      <c r="F12" s="29" t="str">
        <f>IF(Meldeliste_Einzelsportler!F12="","",Meldeliste_Einzelsportler!F12)</f>
        <v/>
      </c>
      <c r="G12" s="2" t="str">
        <f>IF(Meldeliste_Einzelsportler!G12="","",Meldeliste_Einzelsportler!G12)</f>
        <v/>
      </c>
      <c r="H12" s="2" t="str">
        <f>IF(Meldeliste_Einzelsportler!H12="","",Meldeliste_Einzelsportler!H12)</f>
        <v/>
      </c>
      <c r="I12" s="2" t="str">
        <f>IF(Meldeliste_Einzelsportler!I12="","",Meldeliste_Einzelsportler!I12)</f>
        <v/>
      </c>
      <c r="J12" s="69" t="str">
        <f ca="1">IF(Meldeliste_Einzelsportler!J12="","",Meldeliste_Einzelsportler!J12)</f>
        <v/>
      </c>
      <c r="K12" s="30" t="str">
        <f>IF(Meldeliste_Einzelsportler!K12="","",Meldeliste_Einzelsportler!K12)</f>
        <v/>
      </c>
      <c r="L12" s="1" t="str">
        <f>IF(Meldeliste_Einzelsportler!L12="","",Meldeliste_Einzelsportler!L12)</f>
        <v/>
      </c>
      <c r="M12" s="1" t="str">
        <f>IF(Meldeliste_Einzelsportler!M12="","",Meldeliste_Einzelsportler!M12)</f>
        <v/>
      </c>
      <c r="N12" s="1" t="str">
        <f>IF(Meldeliste_Einzelsportler!N12="","",Meldeliste_Einzelsportler!N12)</f>
        <v/>
      </c>
      <c r="O12" s="40" t="str">
        <f>IF(Meldeliste_Einzelsportler!O12="","",Meldeliste_Einzelsportler!O12)</f>
        <v/>
      </c>
      <c r="P12" s="71" t="str">
        <f>IF(Meldeliste_Einzelsportler!P12="","",Meldeliste_Einzelsportler!P12)</f>
        <v/>
      </c>
      <c r="Q12" s="27"/>
      <c r="R12" s="27"/>
    </row>
    <row r="13" spans="1:19" s="5" customFormat="1" ht="20.25" customHeight="1">
      <c r="A13" s="1">
        <f>IF(Meldeliste_Einzelsportler!A13="","",Meldeliste_Einzelsportler!A13)</f>
        <v>10</v>
      </c>
      <c r="B13" s="70" t="str">
        <f>IF(Meldeliste_Einzelsportler!B13="","",Meldeliste_Einzelsportler!B13)</f>
        <v/>
      </c>
      <c r="C13" s="1" t="str">
        <f>IF(Meldeliste_Einzelsportler!C13="","",UPPER(Meldeliste_Einzelsportler!C13))</f>
        <v/>
      </c>
      <c r="D13" s="1" t="str">
        <f>IF(Meldeliste_Einzelsportler!D13="","",Meldeliste_Einzelsportler!D13)</f>
        <v/>
      </c>
      <c r="E13" s="28" t="str">
        <f>IF(Meldeliste_Einzelsportler!E13="","",Meldeliste_Einzelsportler!E13)</f>
        <v/>
      </c>
      <c r="F13" s="29" t="str">
        <f>IF(Meldeliste_Einzelsportler!F13="","",Meldeliste_Einzelsportler!F13)</f>
        <v/>
      </c>
      <c r="G13" s="2" t="str">
        <f>IF(Meldeliste_Einzelsportler!G13="","",Meldeliste_Einzelsportler!G13)</f>
        <v/>
      </c>
      <c r="H13" s="2" t="str">
        <f>IF(Meldeliste_Einzelsportler!H13="","",Meldeliste_Einzelsportler!H13)</f>
        <v/>
      </c>
      <c r="I13" s="2" t="str">
        <f>IF(Meldeliste_Einzelsportler!I13="","",Meldeliste_Einzelsportler!I13)</f>
        <v/>
      </c>
      <c r="J13" s="69" t="str">
        <f ca="1">IF(Meldeliste_Einzelsportler!J13="","",Meldeliste_Einzelsportler!J13)</f>
        <v/>
      </c>
      <c r="K13" s="30" t="str">
        <f>IF(Meldeliste_Einzelsportler!K13="","",Meldeliste_Einzelsportler!K13)</f>
        <v/>
      </c>
      <c r="L13" s="1" t="str">
        <f>IF(Meldeliste_Einzelsportler!L13="","",Meldeliste_Einzelsportler!L13)</f>
        <v/>
      </c>
      <c r="M13" s="1" t="str">
        <f>IF(Meldeliste_Einzelsportler!M13="","",Meldeliste_Einzelsportler!M13)</f>
        <v/>
      </c>
      <c r="N13" s="1" t="str">
        <f>IF(Meldeliste_Einzelsportler!N13="","",Meldeliste_Einzelsportler!N13)</f>
        <v/>
      </c>
      <c r="O13" s="40" t="str">
        <f>IF(Meldeliste_Einzelsportler!O13="","",Meldeliste_Einzelsportler!O13)</f>
        <v/>
      </c>
      <c r="P13" s="71" t="str">
        <f>IF(Meldeliste_Einzelsportler!P13="","",Meldeliste_Einzelsportler!P13)</f>
        <v/>
      </c>
      <c r="Q13" s="27"/>
      <c r="R13" s="27"/>
    </row>
    <row r="14" spans="1:19" s="5" customFormat="1" ht="20.25" customHeight="1">
      <c r="A14" s="1">
        <f>IF(Meldeliste_Einzelsportler!A14="","",Meldeliste_Einzelsportler!A14)</f>
        <v>11</v>
      </c>
      <c r="B14" s="70" t="str">
        <f>IF(Meldeliste_Einzelsportler!B14="","",Meldeliste_Einzelsportler!B14)</f>
        <v/>
      </c>
      <c r="C14" s="1" t="str">
        <f>IF(Meldeliste_Einzelsportler!C14="","",UPPER(Meldeliste_Einzelsportler!C14))</f>
        <v/>
      </c>
      <c r="D14" s="1" t="str">
        <f>IF(Meldeliste_Einzelsportler!D14="","",Meldeliste_Einzelsportler!D14)</f>
        <v/>
      </c>
      <c r="E14" s="28" t="str">
        <f>IF(Meldeliste_Einzelsportler!E14="","",Meldeliste_Einzelsportler!E14)</f>
        <v/>
      </c>
      <c r="F14" s="29" t="str">
        <f>IF(Meldeliste_Einzelsportler!F14="","",Meldeliste_Einzelsportler!F14)</f>
        <v/>
      </c>
      <c r="G14" s="2" t="str">
        <f>IF(Meldeliste_Einzelsportler!G14="","",Meldeliste_Einzelsportler!G14)</f>
        <v/>
      </c>
      <c r="H14" s="2" t="str">
        <f>IF(Meldeliste_Einzelsportler!H14="","",Meldeliste_Einzelsportler!H14)</f>
        <v/>
      </c>
      <c r="I14" s="2" t="str">
        <f>IF(Meldeliste_Einzelsportler!I14="","",Meldeliste_Einzelsportler!I14)</f>
        <v/>
      </c>
      <c r="J14" s="69" t="str">
        <f ca="1">IF(Meldeliste_Einzelsportler!J14="","",Meldeliste_Einzelsportler!J14)</f>
        <v/>
      </c>
      <c r="K14" s="30" t="str">
        <f>IF(Meldeliste_Einzelsportler!K14="","",Meldeliste_Einzelsportler!K14)</f>
        <v/>
      </c>
      <c r="L14" s="1" t="str">
        <f>IF(Meldeliste_Einzelsportler!L14="","",Meldeliste_Einzelsportler!L14)</f>
        <v/>
      </c>
      <c r="M14" s="1" t="str">
        <f>IF(Meldeliste_Einzelsportler!M14="","",Meldeliste_Einzelsportler!M14)</f>
        <v/>
      </c>
      <c r="N14" s="1" t="str">
        <f>IF(Meldeliste_Einzelsportler!N14="","",Meldeliste_Einzelsportler!N14)</f>
        <v/>
      </c>
      <c r="O14" s="40" t="str">
        <f>IF(Meldeliste_Einzelsportler!O14="","",Meldeliste_Einzelsportler!O14)</f>
        <v/>
      </c>
      <c r="P14" s="71" t="str">
        <f>IF(Meldeliste_Einzelsportler!P14="","",Meldeliste_Einzelsportler!P14)</f>
        <v/>
      </c>
      <c r="Q14" s="27"/>
      <c r="R14" s="27"/>
    </row>
    <row r="15" spans="1:19" s="5" customFormat="1" ht="20.25" customHeight="1">
      <c r="A15" s="1">
        <f>IF(Meldeliste_Einzelsportler!A15="","",Meldeliste_Einzelsportler!A15)</f>
        <v>12</v>
      </c>
      <c r="B15" s="70" t="str">
        <f>IF(Meldeliste_Einzelsportler!B15="","",Meldeliste_Einzelsportler!B15)</f>
        <v/>
      </c>
      <c r="C15" s="1" t="str">
        <f>IF(Meldeliste_Einzelsportler!C15="","",UPPER(Meldeliste_Einzelsportler!C15))</f>
        <v/>
      </c>
      <c r="D15" s="1" t="str">
        <f>IF(Meldeliste_Einzelsportler!D15="","",Meldeliste_Einzelsportler!D15)</f>
        <v/>
      </c>
      <c r="E15" s="28" t="str">
        <f>IF(Meldeliste_Einzelsportler!E15="","",Meldeliste_Einzelsportler!E15)</f>
        <v/>
      </c>
      <c r="F15" s="29" t="str">
        <f>IF(Meldeliste_Einzelsportler!F15="","",Meldeliste_Einzelsportler!F15)</f>
        <v/>
      </c>
      <c r="G15" s="2" t="str">
        <f>IF(Meldeliste_Einzelsportler!G15="","",Meldeliste_Einzelsportler!G15)</f>
        <v/>
      </c>
      <c r="H15" s="2" t="str">
        <f>IF(Meldeliste_Einzelsportler!H15="","",Meldeliste_Einzelsportler!H15)</f>
        <v/>
      </c>
      <c r="I15" s="2" t="str">
        <f>IF(Meldeliste_Einzelsportler!I15="","",Meldeliste_Einzelsportler!I15)</f>
        <v/>
      </c>
      <c r="J15" s="69" t="str">
        <f ca="1">IF(Meldeliste_Einzelsportler!J15="","",Meldeliste_Einzelsportler!J15)</f>
        <v/>
      </c>
      <c r="K15" s="30" t="str">
        <f>IF(Meldeliste_Einzelsportler!K15="","",Meldeliste_Einzelsportler!K15)</f>
        <v/>
      </c>
      <c r="L15" s="1" t="str">
        <f>IF(Meldeliste_Einzelsportler!L15="","",Meldeliste_Einzelsportler!L15)</f>
        <v/>
      </c>
      <c r="M15" s="1" t="str">
        <f>IF(Meldeliste_Einzelsportler!M15="","",Meldeliste_Einzelsportler!M15)</f>
        <v/>
      </c>
      <c r="N15" s="1" t="str">
        <f>IF(Meldeliste_Einzelsportler!N15="","",Meldeliste_Einzelsportler!N15)</f>
        <v/>
      </c>
      <c r="O15" s="40" t="str">
        <f>IF(Meldeliste_Einzelsportler!O15="","",Meldeliste_Einzelsportler!O15)</f>
        <v/>
      </c>
      <c r="P15" s="71" t="str">
        <f>IF(Meldeliste_Einzelsportler!P15="","",Meldeliste_Einzelsportler!P15)</f>
        <v/>
      </c>
      <c r="Q15" s="27"/>
      <c r="R15" s="27"/>
    </row>
    <row r="16" spans="1:19" s="5" customFormat="1" ht="20.25" customHeight="1">
      <c r="A16" s="1">
        <f>IF(Meldeliste_Einzelsportler!A16="","",Meldeliste_Einzelsportler!A16)</f>
        <v>13</v>
      </c>
      <c r="B16" s="70" t="str">
        <f>IF(Meldeliste_Einzelsportler!B16="","",Meldeliste_Einzelsportler!B16)</f>
        <v/>
      </c>
      <c r="C16" s="1" t="str">
        <f>IF(Meldeliste_Einzelsportler!C16="","",UPPER(Meldeliste_Einzelsportler!C16))</f>
        <v/>
      </c>
      <c r="D16" s="1" t="str">
        <f>IF(Meldeliste_Einzelsportler!D16="","",Meldeliste_Einzelsportler!D16)</f>
        <v/>
      </c>
      <c r="E16" s="28" t="str">
        <f>IF(Meldeliste_Einzelsportler!E16="","",Meldeliste_Einzelsportler!E16)</f>
        <v/>
      </c>
      <c r="F16" s="29" t="str">
        <f>IF(Meldeliste_Einzelsportler!F16="","",Meldeliste_Einzelsportler!F16)</f>
        <v/>
      </c>
      <c r="G16" s="2" t="str">
        <f>IF(Meldeliste_Einzelsportler!G16="","",Meldeliste_Einzelsportler!G16)</f>
        <v/>
      </c>
      <c r="H16" s="2" t="str">
        <f>IF(Meldeliste_Einzelsportler!H16="","",Meldeliste_Einzelsportler!H16)</f>
        <v/>
      </c>
      <c r="I16" s="2" t="str">
        <f>IF(Meldeliste_Einzelsportler!I16="","",Meldeliste_Einzelsportler!I16)</f>
        <v/>
      </c>
      <c r="J16" s="69" t="str">
        <f ca="1">IF(Meldeliste_Einzelsportler!J16="","",Meldeliste_Einzelsportler!J16)</f>
        <v/>
      </c>
      <c r="K16" s="30" t="str">
        <f>IF(Meldeliste_Einzelsportler!K16="","",Meldeliste_Einzelsportler!K16)</f>
        <v/>
      </c>
      <c r="L16" s="1" t="str">
        <f>IF(Meldeliste_Einzelsportler!L16="","",Meldeliste_Einzelsportler!L16)</f>
        <v/>
      </c>
      <c r="M16" s="1" t="str">
        <f>IF(Meldeliste_Einzelsportler!M16="","",Meldeliste_Einzelsportler!M16)</f>
        <v/>
      </c>
      <c r="N16" s="1" t="str">
        <f>IF(Meldeliste_Einzelsportler!N16="","",Meldeliste_Einzelsportler!N16)</f>
        <v/>
      </c>
      <c r="O16" s="40" t="str">
        <f>IF(Meldeliste_Einzelsportler!O16="","",Meldeliste_Einzelsportler!O16)</f>
        <v/>
      </c>
      <c r="P16" s="71" t="str">
        <f>IF(Meldeliste_Einzelsportler!P16="","",Meldeliste_Einzelsportler!P16)</f>
        <v/>
      </c>
      <c r="Q16" s="27"/>
      <c r="R16" s="27"/>
    </row>
    <row r="17" spans="1:18" s="5" customFormat="1" ht="20.25" customHeight="1">
      <c r="A17" s="1">
        <f>IF(Meldeliste_Einzelsportler!A17="","",Meldeliste_Einzelsportler!A17)</f>
        <v>14</v>
      </c>
      <c r="B17" s="70" t="str">
        <f>IF(Meldeliste_Einzelsportler!B17="","",Meldeliste_Einzelsportler!B17)</f>
        <v/>
      </c>
      <c r="C17" s="1" t="str">
        <f>IF(Meldeliste_Einzelsportler!C17="","",UPPER(Meldeliste_Einzelsportler!C17))</f>
        <v/>
      </c>
      <c r="D17" s="1" t="str">
        <f>IF(Meldeliste_Einzelsportler!D17="","",Meldeliste_Einzelsportler!D17)</f>
        <v/>
      </c>
      <c r="E17" s="28" t="str">
        <f>IF(Meldeliste_Einzelsportler!E17="","",Meldeliste_Einzelsportler!E17)</f>
        <v/>
      </c>
      <c r="F17" s="29" t="str">
        <f>IF(Meldeliste_Einzelsportler!F17="","",Meldeliste_Einzelsportler!F17)</f>
        <v/>
      </c>
      <c r="G17" s="2" t="str">
        <f>IF(Meldeliste_Einzelsportler!G17="","",Meldeliste_Einzelsportler!G17)</f>
        <v/>
      </c>
      <c r="H17" s="2" t="str">
        <f>IF(Meldeliste_Einzelsportler!H17="","",Meldeliste_Einzelsportler!H17)</f>
        <v/>
      </c>
      <c r="I17" s="2" t="str">
        <f>IF(Meldeliste_Einzelsportler!I17="","",Meldeliste_Einzelsportler!I17)</f>
        <v/>
      </c>
      <c r="J17" s="69" t="str">
        <f ca="1">IF(Meldeliste_Einzelsportler!J17="","",Meldeliste_Einzelsportler!J17)</f>
        <v/>
      </c>
      <c r="K17" s="30" t="str">
        <f>IF(Meldeliste_Einzelsportler!K17="","",Meldeliste_Einzelsportler!K17)</f>
        <v/>
      </c>
      <c r="L17" s="1" t="str">
        <f>IF(Meldeliste_Einzelsportler!L17="","",Meldeliste_Einzelsportler!L17)</f>
        <v/>
      </c>
      <c r="M17" s="1" t="str">
        <f>IF(Meldeliste_Einzelsportler!M17="","",Meldeliste_Einzelsportler!M17)</f>
        <v/>
      </c>
      <c r="N17" s="1" t="str">
        <f>IF(Meldeliste_Einzelsportler!N17="","",Meldeliste_Einzelsportler!N17)</f>
        <v/>
      </c>
      <c r="O17" s="40" t="str">
        <f>IF(Meldeliste_Einzelsportler!O17="","",Meldeliste_Einzelsportler!O17)</f>
        <v/>
      </c>
      <c r="P17" s="71" t="str">
        <f>IF(Meldeliste_Einzelsportler!P17="","",Meldeliste_Einzelsportler!P17)</f>
        <v/>
      </c>
      <c r="Q17" s="27"/>
      <c r="R17" s="27"/>
    </row>
    <row r="18" spans="1:18" ht="20.25" customHeight="1">
      <c r="A18" s="1">
        <f>IF(Meldeliste_Einzelsportler!A18="","",Meldeliste_Einzelsportler!A18)</f>
        <v>15</v>
      </c>
      <c r="B18" s="70" t="str">
        <f>IF(Meldeliste_Einzelsportler!B18="","",Meldeliste_Einzelsportler!B18)</f>
        <v/>
      </c>
      <c r="C18" s="1" t="str">
        <f>IF(Meldeliste_Einzelsportler!C18="","",UPPER(Meldeliste_Einzelsportler!C18))</f>
        <v/>
      </c>
      <c r="D18" s="1" t="str">
        <f>IF(Meldeliste_Einzelsportler!D18="","",Meldeliste_Einzelsportler!D18)</f>
        <v/>
      </c>
      <c r="E18" s="28" t="str">
        <f>IF(Meldeliste_Einzelsportler!E18="","",Meldeliste_Einzelsportler!E18)</f>
        <v/>
      </c>
      <c r="F18" s="29" t="str">
        <f>IF(Meldeliste_Einzelsportler!F18="","",Meldeliste_Einzelsportler!F18)</f>
        <v/>
      </c>
      <c r="G18" s="2" t="str">
        <f>IF(Meldeliste_Einzelsportler!G18="","",Meldeliste_Einzelsportler!G18)</f>
        <v/>
      </c>
      <c r="H18" s="2" t="str">
        <f>IF(Meldeliste_Einzelsportler!H18="","",Meldeliste_Einzelsportler!H18)</f>
        <v/>
      </c>
      <c r="I18" s="2" t="str">
        <f>IF(Meldeliste_Einzelsportler!I18="","",Meldeliste_Einzelsportler!I18)</f>
        <v/>
      </c>
      <c r="J18" s="69" t="str">
        <f ca="1">IF(Meldeliste_Einzelsportler!J18="","",Meldeliste_Einzelsportler!J18)</f>
        <v/>
      </c>
      <c r="K18" s="30" t="str">
        <f>IF(Meldeliste_Einzelsportler!K18="","",Meldeliste_Einzelsportler!K18)</f>
        <v/>
      </c>
      <c r="L18" s="1" t="str">
        <f>IF(Meldeliste_Einzelsportler!L18="","",Meldeliste_Einzelsportler!L18)</f>
        <v/>
      </c>
      <c r="M18" s="1" t="str">
        <f>IF(Meldeliste_Einzelsportler!M18="","",Meldeliste_Einzelsportler!M18)</f>
        <v/>
      </c>
      <c r="N18" s="1" t="str">
        <f>IF(Meldeliste_Einzelsportler!N18="","",Meldeliste_Einzelsportler!N18)</f>
        <v/>
      </c>
      <c r="O18" s="40" t="str">
        <f>IF(Meldeliste_Einzelsportler!O18="","",Meldeliste_Einzelsportler!O18)</f>
        <v/>
      </c>
      <c r="P18" s="71" t="str">
        <f>IF(Meldeliste_Einzelsportler!P18="","",Meldeliste_Einzelsportler!P18)</f>
        <v/>
      </c>
      <c r="Q18" s="27"/>
      <c r="R18" s="27"/>
    </row>
    <row r="19" spans="1:18" ht="20.25" customHeight="1">
      <c r="A19" s="1">
        <f>IF(Meldeliste_Einzelsportler!A19="","",Meldeliste_Einzelsportler!A19)</f>
        <v>16</v>
      </c>
      <c r="B19" s="70" t="str">
        <f>IF(Meldeliste_Einzelsportler!B19="","",Meldeliste_Einzelsportler!B19)</f>
        <v/>
      </c>
      <c r="C19" s="1" t="str">
        <f>IF(Meldeliste_Einzelsportler!C19="","",UPPER(Meldeliste_Einzelsportler!C19))</f>
        <v/>
      </c>
      <c r="D19" s="1" t="str">
        <f>IF(Meldeliste_Einzelsportler!D19="","",Meldeliste_Einzelsportler!D19)</f>
        <v/>
      </c>
      <c r="E19" s="28" t="str">
        <f>IF(Meldeliste_Einzelsportler!E19="","",Meldeliste_Einzelsportler!E19)</f>
        <v/>
      </c>
      <c r="F19" s="29" t="str">
        <f>IF(Meldeliste_Einzelsportler!F19="","",Meldeliste_Einzelsportler!F19)</f>
        <v/>
      </c>
      <c r="G19" s="2" t="str">
        <f>IF(Meldeliste_Einzelsportler!G19="","",Meldeliste_Einzelsportler!G19)</f>
        <v/>
      </c>
      <c r="H19" s="2" t="str">
        <f>IF(Meldeliste_Einzelsportler!H19="","",Meldeliste_Einzelsportler!H19)</f>
        <v/>
      </c>
      <c r="I19" s="2" t="str">
        <f>IF(Meldeliste_Einzelsportler!I19="","",Meldeliste_Einzelsportler!I19)</f>
        <v/>
      </c>
      <c r="J19" s="69" t="str">
        <f ca="1">IF(Meldeliste_Einzelsportler!J19="","",Meldeliste_Einzelsportler!J19)</f>
        <v/>
      </c>
      <c r="K19" s="30" t="str">
        <f>IF(Meldeliste_Einzelsportler!K19="","",Meldeliste_Einzelsportler!K19)</f>
        <v/>
      </c>
      <c r="L19" s="1" t="str">
        <f>IF(Meldeliste_Einzelsportler!L19="","",Meldeliste_Einzelsportler!L19)</f>
        <v/>
      </c>
      <c r="M19" s="1" t="str">
        <f>IF(Meldeliste_Einzelsportler!M19="","",Meldeliste_Einzelsportler!M19)</f>
        <v/>
      </c>
      <c r="N19" s="1" t="str">
        <f>IF(Meldeliste_Einzelsportler!N19="","",Meldeliste_Einzelsportler!N19)</f>
        <v/>
      </c>
      <c r="O19" s="40" t="str">
        <f>IF(Meldeliste_Einzelsportler!O19="","",Meldeliste_Einzelsportler!O19)</f>
        <v/>
      </c>
      <c r="P19" s="71" t="str">
        <f>IF(Meldeliste_Einzelsportler!P19="","",Meldeliste_Einzelsportler!P19)</f>
        <v/>
      </c>
      <c r="Q19" s="27"/>
      <c r="R19" s="26" t="s">
        <v>53</v>
      </c>
    </row>
    <row r="20" spans="1:18" ht="20.25" customHeight="1">
      <c r="A20" s="1">
        <f>IF(Meldeliste_Einzelsportler!A20="","",Meldeliste_Einzelsportler!A20)</f>
        <v>17</v>
      </c>
      <c r="B20" s="70" t="str">
        <f>IF(Meldeliste_Einzelsportler!B20="","",Meldeliste_Einzelsportler!B20)</f>
        <v/>
      </c>
      <c r="C20" s="1" t="str">
        <f>IF(Meldeliste_Einzelsportler!C20="","",UPPER(Meldeliste_Einzelsportler!C20))</f>
        <v/>
      </c>
      <c r="D20" s="1" t="str">
        <f>IF(Meldeliste_Einzelsportler!D20="","",Meldeliste_Einzelsportler!D20)</f>
        <v/>
      </c>
      <c r="E20" s="28" t="str">
        <f>IF(Meldeliste_Einzelsportler!E20="","",Meldeliste_Einzelsportler!E20)</f>
        <v/>
      </c>
      <c r="F20" s="29" t="str">
        <f>IF(Meldeliste_Einzelsportler!F20="","",Meldeliste_Einzelsportler!F20)</f>
        <v/>
      </c>
      <c r="G20" s="2" t="str">
        <f>IF(Meldeliste_Einzelsportler!G20="","",Meldeliste_Einzelsportler!G20)</f>
        <v/>
      </c>
      <c r="H20" s="2" t="str">
        <f>IF(Meldeliste_Einzelsportler!H20="","",Meldeliste_Einzelsportler!H20)</f>
        <v/>
      </c>
      <c r="I20" s="2" t="str">
        <f>IF(Meldeliste_Einzelsportler!I20="","",Meldeliste_Einzelsportler!I20)</f>
        <v/>
      </c>
      <c r="J20" s="69" t="str">
        <f ca="1">IF(Meldeliste_Einzelsportler!J20="","",Meldeliste_Einzelsportler!J20)</f>
        <v/>
      </c>
      <c r="K20" s="30" t="str">
        <f>IF(Meldeliste_Einzelsportler!K20="","",Meldeliste_Einzelsportler!K20)</f>
        <v/>
      </c>
      <c r="L20" s="1" t="str">
        <f>IF(Meldeliste_Einzelsportler!L20="","",Meldeliste_Einzelsportler!L20)</f>
        <v/>
      </c>
      <c r="M20" s="1" t="str">
        <f>IF(Meldeliste_Einzelsportler!M20="","",Meldeliste_Einzelsportler!M20)</f>
        <v/>
      </c>
      <c r="N20" s="1" t="str">
        <f>IF(Meldeliste_Einzelsportler!N20="","",Meldeliste_Einzelsportler!N20)</f>
        <v/>
      </c>
      <c r="O20" s="40" t="str">
        <f>IF(Meldeliste_Einzelsportler!O20="","",Meldeliste_Einzelsportler!O20)</f>
        <v/>
      </c>
      <c r="P20" s="71" t="str">
        <f>IF(Meldeliste_Einzelsportler!P20="","",Meldeliste_Einzelsportler!P20)</f>
        <v/>
      </c>
      <c r="Q20" s="27"/>
      <c r="R20" s="27"/>
    </row>
    <row r="21" spans="1:18" ht="20.25" customHeight="1">
      <c r="A21" s="1">
        <f>IF(Meldeliste_Einzelsportler!A21="","",Meldeliste_Einzelsportler!A21)</f>
        <v>18</v>
      </c>
      <c r="B21" s="70" t="str">
        <f>IF(Meldeliste_Einzelsportler!B21="","",Meldeliste_Einzelsportler!B21)</f>
        <v/>
      </c>
      <c r="C21" s="1" t="str">
        <f>IF(Meldeliste_Einzelsportler!C21="","",UPPER(Meldeliste_Einzelsportler!C21))</f>
        <v/>
      </c>
      <c r="D21" s="1" t="str">
        <f>IF(Meldeliste_Einzelsportler!D21="","",Meldeliste_Einzelsportler!D21)</f>
        <v/>
      </c>
      <c r="E21" s="28" t="str">
        <f>IF(Meldeliste_Einzelsportler!E21="","",Meldeliste_Einzelsportler!E21)</f>
        <v/>
      </c>
      <c r="F21" s="29" t="str">
        <f>IF(Meldeliste_Einzelsportler!F21="","",Meldeliste_Einzelsportler!F21)</f>
        <v/>
      </c>
      <c r="G21" s="2" t="str">
        <f>IF(Meldeliste_Einzelsportler!G21="","",Meldeliste_Einzelsportler!G21)</f>
        <v/>
      </c>
      <c r="H21" s="2" t="str">
        <f>IF(Meldeliste_Einzelsportler!H21="","",Meldeliste_Einzelsportler!H21)</f>
        <v/>
      </c>
      <c r="I21" s="2" t="str">
        <f>IF(Meldeliste_Einzelsportler!I21="","",Meldeliste_Einzelsportler!I21)</f>
        <v/>
      </c>
      <c r="J21" s="69" t="str">
        <f ca="1">IF(Meldeliste_Einzelsportler!J21="","",Meldeliste_Einzelsportler!J21)</f>
        <v/>
      </c>
      <c r="K21" s="30" t="str">
        <f>IF(Meldeliste_Einzelsportler!K21="","",Meldeliste_Einzelsportler!K21)</f>
        <v/>
      </c>
      <c r="L21" s="1" t="str">
        <f>IF(Meldeliste_Einzelsportler!L21="","",Meldeliste_Einzelsportler!L21)</f>
        <v/>
      </c>
      <c r="M21" s="1" t="str">
        <f>IF(Meldeliste_Einzelsportler!M21="","",Meldeliste_Einzelsportler!M21)</f>
        <v/>
      </c>
      <c r="N21" s="1" t="str">
        <f>IF(Meldeliste_Einzelsportler!N21="","",Meldeliste_Einzelsportler!N21)</f>
        <v/>
      </c>
      <c r="O21" s="40" t="str">
        <f>IF(Meldeliste_Einzelsportler!O21="","",Meldeliste_Einzelsportler!O21)</f>
        <v/>
      </c>
      <c r="P21" s="71" t="str">
        <f>IF(Meldeliste_Einzelsportler!P21="","",Meldeliste_Einzelsportler!P21)</f>
        <v/>
      </c>
      <c r="Q21" s="27"/>
      <c r="R21" s="27"/>
    </row>
    <row r="22" spans="1:18" ht="20.25" customHeight="1">
      <c r="A22" s="1">
        <f>IF(Meldeliste_Einzelsportler!A22="","",Meldeliste_Einzelsportler!A22)</f>
        <v>19</v>
      </c>
      <c r="B22" s="70" t="str">
        <f>IF(Meldeliste_Einzelsportler!B22="","",Meldeliste_Einzelsportler!B22)</f>
        <v/>
      </c>
      <c r="C22" s="1" t="str">
        <f>IF(Meldeliste_Einzelsportler!C22="","",UPPER(Meldeliste_Einzelsportler!C22))</f>
        <v/>
      </c>
      <c r="D22" s="1" t="str">
        <f>IF(Meldeliste_Einzelsportler!D22="","",Meldeliste_Einzelsportler!D22)</f>
        <v/>
      </c>
      <c r="E22" s="28" t="str">
        <f>IF(Meldeliste_Einzelsportler!E22="","",Meldeliste_Einzelsportler!E22)</f>
        <v/>
      </c>
      <c r="F22" s="29" t="str">
        <f>IF(Meldeliste_Einzelsportler!F22="","",Meldeliste_Einzelsportler!F22)</f>
        <v/>
      </c>
      <c r="G22" s="2" t="str">
        <f>IF(Meldeliste_Einzelsportler!G22="","",Meldeliste_Einzelsportler!G22)</f>
        <v/>
      </c>
      <c r="H22" s="2" t="str">
        <f>IF(Meldeliste_Einzelsportler!H22="","",Meldeliste_Einzelsportler!H22)</f>
        <v/>
      </c>
      <c r="I22" s="2" t="str">
        <f>IF(Meldeliste_Einzelsportler!I22="","",Meldeliste_Einzelsportler!I22)</f>
        <v/>
      </c>
      <c r="J22" s="69" t="str">
        <f ca="1">IF(Meldeliste_Einzelsportler!J22="","",Meldeliste_Einzelsportler!J22)</f>
        <v/>
      </c>
      <c r="K22" s="30" t="str">
        <f>IF(Meldeliste_Einzelsportler!K22="","",Meldeliste_Einzelsportler!K22)</f>
        <v/>
      </c>
      <c r="L22" s="1" t="str">
        <f>IF(Meldeliste_Einzelsportler!L22="","",Meldeliste_Einzelsportler!L22)</f>
        <v/>
      </c>
      <c r="M22" s="1" t="str">
        <f>IF(Meldeliste_Einzelsportler!M22="","",Meldeliste_Einzelsportler!M22)</f>
        <v/>
      </c>
      <c r="N22" s="1" t="str">
        <f>IF(Meldeliste_Einzelsportler!N22="","",Meldeliste_Einzelsportler!N22)</f>
        <v/>
      </c>
      <c r="O22" s="40" t="str">
        <f>IF(Meldeliste_Einzelsportler!O22="","",Meldeliste_Einzelsportler!O22)</f>
        <v/>
      </c>
      <c r="P22" s="71" t="str">
        <f>IF(Meldeliste_Einzelsportler!P22="","",Meldeliste_Einzelsportler!P22)</f>
        <v/>
      </c>
      <c r="Q22" s="27"/>
      <c r="R22" s="27"/>
    </row>
    <row r="23" spans="1:18" ht="20.25" customHeight="1">
      <c r="A23" s="1">
        <f>IF(Meldeliste_Einzelsportler!A23="","",Meldeliste_Einzelsportler!A23)</f>
        <v>20</v>
      </c>
      <c r="B23" s="70" t="str">
        <f>IF(Meldeliste_Einzelsportler!B23="","",Meldeliste_Einzelsportler!B23)</f>
        <v/>
      </c>
      <c r="C23" s="1" t="str">
        <f>IF(Meldeliste_Einzelsportler!C23="","",UPPER(Meldeliste_Einzelsportler!C23))</f>
        <v/>
      </c>
      <c r="D23" s="1" t="str">
        <f>IF(Meldeliste_Einzelsportler!D23="","",Meldeliste_Einzelsportler!D23)</f>
        <v/>
      </c>
      <c r="E23" s="28" t="str">
        <f>IF(Meldeliste_Einzelsportler!E23="","",Meldeliste_Einzelsportler!E23)</f>
        <v/>
      </c>
      <c r="F23" s="29" t="str">
        <f>IF(Meldeliste_Einzelsportler!F23="","",Meldeliste_Einzelsportler!F23)</f>
        <v/>
      </c>
      <c r="G23" s="2" t="str">
        <f>IF(Meldeliste_Einzelsportler!G23="","",Meldeliste_Einzelsportler!G23)</f>
        <v/>
      </c>
      <c r="H23" s="2" t="str">
        <f>IF(Meldeliste_Einzelsportler!H23="","",Meldeliste_Einzelsportler!H23)</f>
        <v/>
      </c>
      <c r="I23" s="2" t="str">
        <f>IF(Meldeliste_Einzelsportler!I23="","",Meldeliste_Einzelsportler!I23)</f>
        <v/>
      </c>
      <c r="J23" s="69" t="str">
        <f ca="1">IF(Meldeliste_Einzelsportler!J23="","",Meldeliste_Einzelsportler!J23)</f>
        <v/>
      </c>
      <c r="K23" s="30" t="str">
        <f>IF(Meldeliste_Einzelsportler!K23="","",Meldeliste_Einzelsportler!K23)</f>
        <v/>
      </c>
      <c r="L23" s="1" t="str">
        <f>IF(Meldeliste_Einzelsportler!L23="","",Meldeliste_Einzelsportler!L23)</f>
        <v/>
      </c>
      <c r="M23" s="1" t="str">
        <f>IF(Meldeliste_Einzelsportler!M23="","",Meldeliste_Einzelsportler!M23)</f>
        <v/>
      </c>
      <c r="N23" s="1" t="str">
        <f>IF(Meldeliste_Einzelsportler!N23="","",Meldeliste_Einzelsportler!N23)</f>
        <v/>
      </c>
      <c r="O23" s="40" t="str">
        <f>IF(Meldeliste_Einzelsportler!O23="","",Meldeliste_Einzelsportler!O23)</f>
        <v/>
      </c>
      <c r="P23" s="71" t="str">
        <f>IF(Meldeliste_Einzelsportler!P23="","",Meldeliste_Einzelsportler!P23)</f>
        <v/>
      </c>
      <c r="Q23" s="27"/>
      <c r="R23" s="27"/>
    </row>
    <row r="24" spans="1:18" ht="20.25" customHeight="1">
      <c r="A24" s="1">
        <f>IF(Meldeliste_Einzelsportler!A24="","",Meldeliste_Einzelsportler!A24)</f>
        <v>21</v>
      </c>
      <c r="B24" s="70" t="str">
        <f>IF(Meldeliste_Einzelsportler!B24="","",Meldeliste_Einzelsportler!B24)</f>
        <v/>
      </c>
      <c r="C24" s="1" t="str">
        <f>IF(Meldeliste_Einzelsportler!C24="","",UPPER(Meldeliste_Einzelsportler!C24))</f>
        <v/>
      </c>
      <c r="D24" s="1" t="str">
        <f>IF(Meldeliste_Einzelsportler!D24="","",Meldeliste_Einzelsportler!D24)</f>
        <v/>
      </c>
      <c r="E24" s="28" t="str">
        <f>IF(Meldeliste_Einzelsportler!E24="","",Meldeliste_Einzelsportler!E24)</f>
        <v/>
      </c>
      <c r="F24" s="29" t="str">
        <f>IF(Meldeliste_Einzelsportler!F24="","",Meldeliste_Einzelsportler!F24)</f>
        <v/>
      </c>
      <c r="G24" s="2" t="str">
        <f>IF(Meldeliste_Einzelsportler!G24="","",Meldeliste_Einzelsportler!G24)</f>
        <v/>
      </c>
      <c r="H24" s="2" t="str">
        <f>IF(Meldeliste_Einzelsportler!H24="","",Meldeliste_Einzelsportler!H24)</f>
        <v/>
      </c>
      <c r="I24" s="2" t="str">
        <f>IF(Meldeliste_Einzelsportler!I24="","",Meldeliste_Einzelsportler!I24)</f>
        <v/>
      </c>
      <c r="J24" s="69" t="str">
        <f ca="1">IF(Meldeliste_Einzelsportler!J24="","",Meldeliste_Einzelsportler!J24)</f>
        <v/>
      </c>
      <c r="K24" s="30" t="str">
        <f>IF(Meldeliste_Einzelsportler!K24="","",Meldeliste_Einzelsportler!K24)</f>
        <v/>
      </c>
      <c r="L24" s="1" t="str">
        <f>IF(Meldeliste_Einzelsportler!L24="","",Meldeliste_Einzelsportler!L24)</f>
        <v/>
      </c>
      <c r="M24" s="1" t="str">
        <f>IF(Meldeliste_Einzelsportler!M24="","",Meldeliste_Einzelsportler!M24)</f>
        <v/>
      </c>
      <c r="N24" s="1" t="str">
        <f>IF(Meldeliste_Einzelsportler!N24="","",Meldeliste_Einzelsportler!N24)</f>
        <v/>
      </c>
      <c r="O24" s="40" t="str">
        <f>IF(Meldeliste_Einzelsportler!O24="","",Meldeliste_Einzelsportler!O24)</f>
        <v/>
      </c>
      <c r="P24" s="71" t="str">
        <f>IF(Meldeliste_Einzelsportler!P24="","",Meldeliste_Einzelsportler!P24)</f>
        <v/>
      </c>
      <c r="Q24" s="27"/>
      <c r="R24" s="27"/>
    </row>
    <row r="25" spans="1:18" ht="20.25" customHeight="1">
      <c r="A25" s="1">
        <f>IF(Meldeliste_Einzelsportler!A25="","",Meldeliste_Einzelsportler!A25)</f>
        <v>22</v>
      </c>
      <c r="B25" s="70" t="str">
        <f>IF(Meldeliste_Einzelsportler!B25="","",Meldeliste_Einzelsportler!B25)</f>
        <v/>
      </c>
      <c r="C25" s="1" t="str">
        <f>IF(Meldeliste_Einzelsportler!C25="","",UPPER(Meldeliste_Einzelsportler!C25))</f>
        <v/>
      </c>
      <c r="D25" s="1" t="str">
        <f>IF(Meldeliste_Einzelsportler!D25="","",Meldeliste_Einzelsportler!D25)</f>
        <v/>
      </c>
      <c r="E25" s="28" t="str">
        <f>IF(Meldeliste_Einzelsportler!E25="","",Meldeliste_Einzelsportler!E25)</f>
        <v/>
      </c>
      <c r="F25" s="29" t="str">
        <f>IF(Meldeliste_Einzelsportler!F25="","",Meldeliste_Einzelsportler!F25)</f>
        <v/>
      </c>
      <c r="G25" s="2" t="str">
        <f>IF(Meldeliste_Einzelsportler!G25="","",Meldeliste_Einzelsportler!G25)</f>
        <v/>
      </c>
      <c r="H25" s="2" t="str">
        <f>IF(Meldeliste_Einzelsportler!H25="","",Meldeliste_Einzelsportler!H25)</f>
        <v/>
      </c>
      <c r="I25" s="2" t="str">
        <f>IF(Meldeliste_Einzelsportler!I25="","",Meldeliste_Einzelsportler!I25)</f>
        <v/>
      </c>
      <c r="J25" s="69" t="str">
        <f ca="1">IF(Meldeliste_Einzelsportler!J25="","",Meldeliste_Einzelsportler!J25)</f>
        <v/>
      </c>
      <c r="K25" s="30" t="str">
        <f>IF(Meldeliste_Einzelsportler!K25="","",Meldeliste_Einzelsportler!K25)</f>
        <v/>
      </c>
      <c r="L25" s="1" t="str">
        <f>IF(Meldeliste_Einzelsportler!L25="","",Meldeliste_Einzelsportler!L25)</f>
        <v/>
      </c>
      <c r="M25" s="1" t="str">
        <f>IF(Meldeliste_Einzelsportler!M25="","",Meldeliste_Einzelsportler!M25)</f>
        <v/>
      </c>
      <c r="N25" s="1" t="str">
        <f>IF(Meldeliste_Einzelsportler!N25="","",Meldeliste_Einzelsportler!N25)</f>
        <v/>
      </c>
      <c r="O25" s="40" t="str">
        <f>IF(Meldeliste_Einzelsportler!O25="","",Meldeliste_Einzelsportler!O25)</f>
        <v/>
      </c>
      <c r="P25" s="71" t="str">
        <f>IF(Meldeliste_Einzelsportler!P25="","",Meldeliste_Einzelsportler!P25)</f>
        <v/>
      </c>
      <c r="Q25" s="27"/>
      <c r="R25" s="27"/>
    </row>
    <row r="26" spans="1:18" ht="20.25" customHeight="1">
      <c r="A26" s="1">
        <f>IF(Meldeliste_Einzelsportler!A26="","",Meldeliste_Einzelsportler!A26)</f>
        <v>23</v>
      </c>
      <c r="B26" s="70" t="str">
        <f>IF(Meldeliste_Einzelsportler!B26="","",Meldeliste_Einzelsportler!B26)</f>
        <v/>
      </c>
      <c r="C26" s="1" t="str">
        <f>IF(Meldeliste_Einzelsportler!C26="","",UPPER(Meldeliste_Einzelsportler!C26))</f>
        <v/>
      </c>
      <c r="D26" s="1" t="str">
        <f>IF(Meldeliste_Einzelsportler!D26="","",Meldeliste_Einzelsportler!D26)</f>
        <v/>
      </c>
      <c r="E26" s="28" t="str">
        <f>IF(Meldeliste_Einzelsportler!E26="","",Meldeliste_Einzelsportler!E26)</f>
        <v/>
      </c>
      <c r="F26" s="29" t="str">
        <f>IF(Meldeliste_Einzelsportler!F26="","",Meldeliste_Einzelsportler!F26)</f>
        <v/>
      </c>
      <c r="G26" s="2" t="str">
        <f>IF(Meldeliste_Einzelsportler!G26="","",Meldeliste_Einzelsportler!G26)</f>
        <v/>
      </c>
      <c r="H26" s="2" t="str">
        <f>IF(Meldeliste_Einzelsportler!H26="","",Meldeliste_Einzelsportler!H26)</f>
        <v/>
      </c>
      <c r="I26" s="2" t="str">
        <f>IF(Meldeliste_Einzelsportler!I26="","",Meldeliste_Einzelsportler!I26)</f>
        <v/>
      </c>
      <c r="J26" s="69" t="str">
        <f ca="1">IF(Meldeliste_Einzelsportler!J26="","",Meldeliste_Einzelsportler!J26)</f>
        <v/>
      </c>
      <c r="K26" s="30" t="str">
        <f>IF(Meldeliste_Einzelsportler!K26="","",Meldeliste_Einzelsportler!K26)</f>
        <v/>
      </c>
      <c r="L26" s="1" t="str">
        <f>IF(Meldeliste_Einzelsportler!L26="","",Meldeliste_Einzelsportler!L26)</f>
        <v/>
      </c>
      <c r="M26" s="1" t="str">
        <f>IF(Meldeliste_Einzelsportler!M26="","",Meldeliste_Einzelsportler!M26)</f>
        <v/>
      </c>
      <c r="N26" s="1" t="str">
        <f>IF(Meldeliste_Einzelsportler!N26="","",Meldeliste_Einzelsportler!N26)</f>
        <v/>
      </c>
      <c r="O26" s="40" t="str">
        <f>IF(Meldeliste_Einzelsportler!O26="","",Meldeliste_Einzelsportler!O26)</f>
        <v/>
      </c>
      <c r="P26" s="71" t="str">
        <f>IF(Meldeliste_Einzelsportler!P26="","",Meldeliste_Einzelsportler!P26)</f>
        <v/>
      </c>
      <c r="Q26" s="27"/>
      <c r="R26" s="27"/>
    </row>
    <row r="27" spans="1:18" ht="20.25" customHeight="1">
      <c r="A27" s="1">
        <f>IF(Meldeliste_Einzelsportler!A27="","",Meldeliste_Einzelsportler!A27)</f>
        <v>24</v>
      </c>
      <c r="B27" s="70" t="str">
        <f>IF(Meldeliste_Einzelsportler!B27="","",Meldeliste_Einzelsportler!B27)</f>
        <v/>
      </c>
      <c r="C27" s="1" t="str">
        <f>IF(Meldeliste_Einzelsportler!C27="","",UPPER(Meldeliste_Einzelsportler!C27))</f>
        <v/>
      </c>
      <c r="D27" s="1" t="str">
        <f>IF(Meldeliste_Einzelsportler!D27="","",Meldeliste_Einzelsportler!D27)</f>
        <v/>
      </c>
      <c r="E27" s="28" t="str">
        <f>IF(Meldeliste_Einzelsportler!E27="","",Meldeliste_Einzelsportler!E27)</f>
        <v/>
      </c>
      <c r="F27" s="29" t="str">
        <f>IF(Meldeliste_Einzelsportler!F27="","",Meldeliste_Einzelsportler!F27)</f>
        <v/>
      </c>
      <c r="G27" s="2" t="str">
        <f>IF(Meldeliste_Einzelsportler!G27="","",Meldeliste_Einzelsportler!G27)</f>
        <v/>
      </c>
      <c r="H27" s="2" t="str">
        <f>IF(Meldeliste_Einzelsportler!H27="","",Meldeliste_Einzelsportler!H27)</f>
        <v/>
      </c>
      <c r="I27" s="2" t="str">
        <f>IF(Meldeliste_Einzelsportler!I27="","",Meldeliste_Einzelsportler!I27)</f>
        <v/>
      </c>
      <c r="J27" s="69" t="str">
        <f ca="1">IF(Meldeliste_Einzelsportler!J27="","",Meldeliste_Einzelsportler!J27)</f>
        <v/>
      </c>
      <c r="K27" s="30" t="str">
        <f>IF(Meldeliste_Einzelsportler!K27="","",Meldeliste_Einzelsportler!K27)</f>
        <v/>
      </c>
      <c r="L27" s="1" t="str">
        <f>IF(Meldeliste_Einzelsportler!L27="","",Meldeliste_Einzelsportler!L27)</f>
        <v/>
      </c>
      <c r="M27" s="1" t="str">
        <f>IF(Meldeliste_Einzelsportler!M27="","",Meldeliste_Einzelsportler!M27)</f>
        <v/>
      </c>
      <c r="N27" s="1" t="str">
        <f>IF(Meldeliste_Einzelsportler!N27="","",Meldeliste_Einzelsportler!N27)</f>
        <v/>
      </c>
      <c r="O27" s="40" t="str">
        <f>IF(Meldeliste_Einzelsportler!O27="","",Meldeliste_Einzelsportler!O27)</f>
        <v/>
      </c>
      <c r="P27" s="71" t="str">
        <f>IF(Meldeliste_Einzelsportler!P27="","",Meldeliste_Einzelsportler!P27)</f>
        <v/>
      </c>
      <c r="Q27" s="27"/>
      <c r="R27" s="27"/>
    </row>
    <row r="28" spans="1:18" ht="20.25" customHeight="1">
      <c r="A28" s="1">
        <f>IF(Meldeliste_Einzelsportler!A28="","",Meldeliste_Einzelsportler!A28)</f>
        <v>25</v>
      </c>
      <c r="B28" s="70" t="str">
        <f>IF(Meldeliste_Einzelsportler!B28="","",Meldeliste_Einzelsportler!B28)</f>
        <v/>
      </c>
      <c r="C28" s="1" t="str">
        <f>IF(Meldeliste_Einzelsportler!C28="","",UPPER(Meldeliste_Einzelsportler!C28))</f>
        <v/>
      </c>
      <c r="D28" s="1" t="str">
        <f>IF(Meldeliste_Einzelsportler!D28="","",Meldeliste_Einzelsportler!D28)</f>
        <v/>
      </c>
      <c r="E28" s="28" t="str">
        <f>IF(Meldeliste_Einzelsportler!E28="","",Meldeliste_Einzelsportler!E28)</f>
        <v/>
      </c>
      <c r="F28" s="29" t="str">
        <f>IF(Meldeliste_Einzelsportler!F28="","",Meldeliste_Einzelsportler!F28)</f>
        <v/>
      </c>
      <c r="G28" s="2" t="str">
        <f>IF(Meldeliste_Einzelsportler!G28="","",Meldeliste_Einzelsportler!G28)</f>
        <v/>
      </c>
      <c r="H28" s="2" t="str">
        <f>IF(Meldeliste_Einzelsportler!H28="","",Meldeliste_Einzelsportler!H28)</f>
        <v/>
      </c>
      <c r="I28" s="2" t="str">
        <f>IF(Meldeliste_Einzelsportler!I28="","",Meldeliste_Einzelsportler!I28)</f>
        <v/>
      </c>
      <c r="J28" s="69" t="str">
        <f ca="1">IF(Meldeliste_Einzelsportler!J28="","",Meldeliste_Einzelsportler!J28)</f>
        <v/>
      </c>
      <c r="K28" s="30" t="str">
        <f>IF(Meldeliste_Einzelsportler!K28="","",Meldeliste_Einzelsportler!K28)</f>
        <v/>
      </c>
      <c r="L28" s="1" t="str">
        <f>IF(Meldeliste_Einzelsportler!L28="","",Meldeliste_Einzelsportler!L28)</f>
        <v/>
      </c>
      <c r="M28" s="1" t="str">
        <f>IF(Meldeliste_Einzelsportler!M28="","",Meldeliste_Einzelsportler!M28)</f>
        <v/>
      </c>
      <c r="N28" s="1" t="str">
        <f>IF(Meldeliste_Einzelsportler!N28="","",Meldeliste_Einzelsportler!N28)</f>
        <v/>
      </c>
      <c r="O28" s="40" t="str">
        <f>IF(Meldeliste_Einzelsportler!O28="","",Meldeliste_Einzelsportler!O28)</f>
        <v/>
      </c>
      <c r="P28" s="71" t="str">
        <f>IF(Meldeliste_Einzelsportler!P28="","",Meldeliste_Einzelsportler!P28)</f>
        <v/>
      </c>
      <c r="Q28" s="27"/>
      <c r="R28" s="27"/>
    </row>
    <row r="29" spans="1:18" ht="20.25" customHeight="1">
      <c r="A29" s="1">
        <f>IF(Meldeliste_Einzelsportler!A29="","",Meldeliste_Einzelsportler!A29)</f>
        <v>26</v>
      </c>
      <c r="B29" s="70" t="str">
        <f>IF(Meldeliste_Einzelsportler!B29="","",Meldeliste_Einzelsportler!B29)</f>
        <v/>
      </c>
      <c r="C29" s="1" t="str">
        <f>IF(Meldeliste_Einzelsportler!C29="","",UPPER(Meldeliste_Einzelsportler!C29))</f>
        <v/>
      </c>
      <c r="D29" s="1" t="str">
        <f>IF(Meldeliste_Einzelsportler!D29="","",Meldeliste_Einzelsportler!D29)</f>
        <v/>
      </c>
      <c r="E29" s="28" t="str">
        <f>IF(Meldeliste_Einzelsportler!E29="","",Meldeliste_Einzelsportler!E29)</f>
        <v/>
      </c>
      <c r="F29" s="29" t="str">
        <f>IF(Meldeliste_Einzelsportler!F29="","",Meldeliste_Einzelsportler!F29)</f>
        <v/>
      </c>
      <c r="G29" s="2" t="str">
        <f>IF(Meldeliste_Einzelsportler!G29="","",Meldeliste_Einzelsportler!G29)</f>
        <v/>
      </c>
      <c r="H29" s="2" t="str">
        <f>IF(Meldeliste_Einzelsportler!H29="","",Meldeliste_Einzelsportler!H29)</f>
        <v/>
      </c>
      <c r="I29" s="2" t="str">
        <f>IF(Meldeliste_Einzelsportler!I29="","",Meldeliste_Einzelsportler!I29)</f>
        <v/>
      </c>
      <c r="J29" s="69" t="str">
        <f ca="1">IF(Meldeliste_Einzelsportler!J29="","",Meldeliste_Einzelsportler!J29)</f>
        <v/>
      </c>
      <c r="K29" s="30" t="str">
        <f>IF(Meldeliste_Einzelsportler!K29="","",Meldeliste_Einzelsportler!K29)</f>
        <v/>
      </c>
      <c r="L29" s="1" t="str">
        <f>IF(Meldeliste_Einzelsportler!L29="","",Meldeliste_Einzelsportler!L29)</f>
        <v/>
      </c>
      <c r="M29" s="1" t="str">
        <f>IF(Meldeliste_Einzelsportler!M29="","",Meldeliste_Einzelsportler!M29)</f>
        <v/>
      </c>
      <c r="N29" s="1" t="str">
        <f>IF(Meldeliste_Einzelsportler!N29="","",Meldeliste_Einzelsportler!N29)</f>
        <v/>
      </c>
      <c r="O29" s="40" t="str">
        <f>IF(Meldeliste_Einzelsportler!O29="","",Meldeliste_Einzelsportler!O29)</f>
        <v/>
      </c>
      <c r="P29" s="71" t="str">
        <f>IF(Meldeliste_Einzelsportler!P29="","",Meldeliste_Einzelsportler!P29)</f>
        <v/>
      </c>
      <c r="Q29" s="27"/>
      <c r="R29" s="27"/>
    </row>
    <row r="30" spans="1:18" ht="20.25" customHeight="1">
      <c r="A30" s="1">
        <f>IF(Meldeliste_Einzelsportler!A30="","",Meldeliste_Einzelsportler!A30)</f>
        <v>27</v>
      </c>
      <c r="B30" s="70" t="str">
        <f>IF(Meldeliste_Einzelsportler!B30="","",Meldeliste_Einzelsportler!B30)</f>
        <v/>
      </c>
      <c r="C30" s="1" t="str">
        <f>IF(Meldeliste_Einzelsportler!C30="","",UPPER(Meldeliste_Einzelsportler!C30))</f>
        <v/>
      </c>
      <c r="D30" s="1" t="str">
        <f>IF(Meldeliste_Einzelsportler!D30="","",Meldeliste_Einzelsportler!D30)</f>
        <v/>
      </c>
      <c r="E30" s="28" t="str">
        <f>IF(Meldeliste_Einzelsportler!E30="","",Meldeliste_Einzelsportler!E30)</f>
        <v/>
      </c>
      <c r="F30" s="29" t="str">
        <f>IF(Meldeliste_Einzelsportler!F30="","",Meldeliste_Einzelsportler!F30)</f>
        <v/>
      </c>
      <c r="G30" s="2" t="str">
        <f>IF(Meldeliste_Einzelsportler!G30="","",Meldeliste_Einzelsportler!G30)</f>
        <v/>
      </c>
      <c r="H30" s="2" t="str">
        <f>IF(Meldeliste_Einzelsportler!H30="","",Meldeliste_Einzelsportler!H30)</f>
        <v/>
      </c>
      <c r="I30" s="2" t="str">
        <f>IF(Meldeliste_Einzelsportler!I30="","",Meldeliste_Einzelsportler!I30)</f>
        <v/>
      </c>
      <c r="J30" s="69" t="str">
        <f ca="1">IF(Meldeliste_Einzelsportler!J30="","",Meldeliste_Einzelsportler!J30)</f>
        <v/>
      </c>
      <c r="K30" s="30" t="str">
        <f>IF(Meldeliste_Einzelsportler!K30="","",Meldeliste_Einzelsportler!K30)</f>
        <v/>
      </c>
      <c r="L30" s="1" t="str">
        <f>IF(Meldeliste_Einzelsportler!L30="","",Meldeliste_Einzelsportler!L30)</f>
        <v/>
      </c>
      <c r="M30" s="1" t="str">
        <f>IF(Meldeliste_Einzelsportler!M30="","",Meldeliste_Einzelsportler!M30)</f>
        <v/>
      </c>
      <c r="N30" s="1" t="str">
        <f>IF(Meldeliste_Einzelsportler!N30="","",Meldeliste_Einzelsportler!N30)</f>
        <v/>
      </c>
      <c r="O30" s="40" t="str">
        <f>IF(Meldeliste_Einzelsportler!O30="","",Meldeliste_Einzelsportler!O30)</f>
        <v/>
      </c>
      <c r="P30" s="71" t="str">
        <f>IF(Meldeliste_Einzelsportler!P30="","",Meldeliste_Einzelsportler!P30)</f>
        <v/>
      </c>
      <c r="Q30" s="27"/>
      <c r="R30" s="27"/>
    </row>
    <row r="31" spans="1:18" ht="20.25" customHeight="1">
      <c r="A31" s="1">
        <f>IF(Meldeliste_Einzelsportler!A31="","",Meldeliste_Einzelsportler!A31)</f>
        <v>28</v>
      </c>
      <c r="B31" s="70" t="str">
        <f>IF(Meldeliste_Einzelsportler!B31="","",Meldeliste_Einzelsportler!B31)</f>
        <v/>
      </c>
      <c r="C31" s="1" t="str">
        <f>IF(Meldeliste_Einzelsportler!C31="","",UPPER(Meldeliste_Einzelsportler!C31))</f>
        <v/>
      </c>
      <c r="D31" s="1" t="str">
        <f>IF(Meldeliste_Einzelsportler!D31="","",Meldeliste_Einzelsportler!D31)</f>
        <v/>
      </c>
      <c r="E31" s="28" t="str">
        <f>IF(Meldeliste_Einzelsportler!E31="","",Meldeliste_Einzelsportler!E31)</f>
        <v/>
      </c>
      <c r="F31" s="29" t="str">
        <f>IF(Meldeliste_Einzelsportler!F31="","",Meldeliste_Einzelsportler!F31)</f>
        <v/>
      </c>
      <c r="G31" s="2" t="str">
        <f>IF(Meldeliste_Einzelsportler!G31="","",Meldeliste_Einzelsportler!G31)</f>
        <v/>
      </c>
      <c r="H31" s="2" t="str">
        <f>IF(Meldeliste_Einzelsportler!H31="","",Meldeliste_Einzelsportler!H31)</f>
        <v/>
      </c>
      <c r="I31" s="2" t="str">
        <f>IF(Meldeliste_Einzelsportler!I31="","",Meldeliste_Einzelsportler!I31)</f>
        <v/>
      </c>
      <c r="J31" s="69" t="str">
        <f ca="1">IF(Meldeliste_Einzelsportler!J31="","",Meldeliste_Einzelsportler!J31)</f>
        <v/>
      </c>
      <c r="K31" s="30" t="str">
        <f>IF(Meldeliste_Einzelsportler!K31="","",Meldeliste_Einzelsportler!K31)</f>
        <v/>
      </c>
      <c r="L31" s="1" t="str">
        <f>IF(Meldeliste_Einzelsportler!L31="","",Meldeliste_Einzelsportler!L31)</f>
        <v/>
      </c>
      <c r="M31" s="1" t="str">
        <f>IF(Meldeliste_Einzelsportler!M31="","",Meldeliste_Einzelsportler!M31)</f>
        <v/>
      </c>
      <c r="N31" s="1" t="str">
        <f>IF(Meldeliste_Einzelsportler!N31="","",Meldeliste_Einzelsportler!N31)</f>
        <v/>
      </c>
      <c r="O31" s="40" t="str">
        <f>IF(Meldeliste_Einzelsportler!O31="","",Meldeliste_Einzelsportler!O31)</f>
        <v/>
      </c>
      <c r="P31" s="71" t="str">
        <f>IF(Meldeliste_Einzelsportler!P31="","",Meldeliste_Einzelsportler!P31)</f>
        <v/>
      </c>
      <c r="Q31" s="27"/>
      <c r="R31" s="27"/>
    </row>
    <row r="32" spans="1:18" ht="20.25" customHeight="1">
      <c r="A32" s="1">
        <f>IF(Meldeliste_Einzelsportler!A32="","",Meldeliste_Einzelsportler!A32)</f>
        <v>29</v>
      </c>
      <c r="B32" s="70" t="str">
        <f>IF(Meldeliste_Einzelsportler!B32="","",Meldeliste_Einzelsportler!B32)</f>
        <v/>
      </c>
      <c r="C32" s="1" t="str">
        <f>IF(Meldeliste_Einzelsportler!C32="","",UPPER(Meldeliste_Einzelsportler!C32))</f>
        <v/>
      </c>
      <c r="D32" s="1" t="str">
        <f>IF(Meldeliste_Einzelsportler!D32="","",Meldeliste_Einzelsportler!D32)</f>
        <v/>
      </c>
      <c r="E32" s="28" t="str">
        <f>IF(Meldeliste_Einzelsportler!E32="","",Meldeliste_Einzelsportler!E32)</f>
        <v/>
      </c>
      <c r="F32" s="29" t="str">
        <f>IF(Meldeliste_Einzelsportler!F32="","",Meldeliste_Einzelsportler!F32)</f>
        <v/>
      </c>
      <c r="G32" s="2" t="str">
        <f>IF(Meldeliste_Einzelsportler!G32="","",Meldeliste_Einzelsportler!G32)</f>
        <v/>
      </c>
      <c r="H32" s="2" t="str">
        <f>IF(Meldeliste_Einzelsportler!H32="","",Meldeliste_Einzelsportler!H32)</f>
        <v/>
      </c>
      <c r="I32" s="2" t="str">
        <f>IF(Meldeliste_Einzelsportler!I32="","",Meldeliste_Einzelsportler!I32)</f>
        <v/>
      </c>
      <c r="J32" s="69" t="str">
        <f ca="1">IF(Meldeliste_Einzelsportler!J32="","",Meldeliste_Einzelsportler!J32)</f>
        <v/>
      </c>
      <c r="K32" s="30" t="str">
        <f>IF(Meldeliste_Einzelsportler!K32="","",Meldeliste_Einzelsportler!K32)</f>
        <v/>
      </c>
      <c r="L32" s="1" t="str">
        <f>IF(Meldeliste_Einzelsportler!L32="","",Meldeliste_Einzelsportler!L32)</f>
        <v/>
      </c>
      <c r="M32" s="1" t="str">
        <f>IF(Meldeliste_Einzelsportler!M32="","",Meldeliste_Einzelsportler!M32)</f>
        <v/>
      </c>
      <c r="N32" s="1" t="str">
        <f>IF(Meldeliste_Einzelsportler!N32="","",Meldeliste_Einzelsportler!N32)</f>
        <v/>
      </c>
      <c r="O32" s="40" t="str">
        <f>IF(Meldeliste_Einzelsportler!O32="","",Meldeliste_Einzelsportler!O32)</f>
        <v/>
      </c>
      <c r="P32" s="71" t="str">
        <f>IF(Meldeliste_Einzelsportler!P32="","",Meldeliste_Einzelsportler!P32)</f>
        <v/>
      </c>
      <c r="Q32" s="27"/>
      <c r="R32" s="27"/>
    </row>
    <row r="33" spans="1:18" ht="20.25" customHeight="1">
      <c r="A33" s="1">
        <f>IF(Meldeliste_Einzelsportler!A33="","",Meldeliste_Einzelsportler!A33)</f>
        <v>30</v>
      </c>
      <c r="B33" s="70" t="str">
        <f>IF(Meldeliste_Einzelsportler!B33="","",Meldeliste_Einzelsportler!B33)</f>
        <v/>
      </c>
      <c r="C33" s="1" t="str">
        <f>IF(Meldeliste_Einzelsportler!C33="","",UPPER(Meldeliste_Einzelsportler!C33))</f>
        <v/>
      </c>
      <c r="D33" s="1" t="str">
        <f>IF(Meldeliste_Einzelsportler!D33="","",Meldeliste_Einzelsportler!D33)</f>
        <v/>
      </c>
      <c r="E33" s="28" t="str">
        <f>IF(Meldeliste_Einzelsportler!E33="","",Meldeliste_Einzelsportler!E33)</f>
        <v/>
      </c>
      <c r="F33" s="29" t="str">
        <f>IF(Meldeliste_Einzelsportler!F33="","",Meldeliste_Einzelsportler!F33)</f>
        <v/>
      </c>
      <c r="G33" s="2" t="str">
        <f>IF(Meldeliste_Einzelsportler!G33="","",Meldeliste_Einzelsportler!G33)</f>
        <v/>
      </c>
      <c r="H33" s="2" t="str">
        <f>IF(Meldeliste_Einzelsportler!H33="","",Meldeliste_Einzelsportler!H33)</f>
        <v/>
      </c>
      <c r="I33" s="2" t="str">
        <f>IF(Meldeliste_Einzelsportler!I33="","",Meldeliste_Einzelsportler!I33)</f>
        <v/>
      </c>
      <c r="J33" s="69" t="str">
        <f ca="1">IF(Meldeliste_Einzelsportler!J33="","",Meldeliste_Einzelsportler!J33)</f>
        <v/>
      </c>
      <c r="K33" s="30" t="str">
        <f>IF(Meldeliste_Einzelsportler!K33="","",Meldeliste_Einzelsportler!K33)</f>
        <v/>
      </c>
      <c r="L33" s="1" t="str">
        <f>IF(Meldeliste_Einzelsportler!L33="","",Meldeliste_Einzelsportler!L33)</f>
        <v/>
      </c>
      <c r="M33" s="1" t="str">
        <f>IF(Meldeliste_Einzelsportler!M33="","",Meldeliste_Einzelsportler!M33)</f>
        <v/>
      </c>
      <c r="N33" s="1" t="str">
        <f>IF(Meldeliste_Einzelsportler!N33="","",Meldeliste_Einzelsportler!N33)</f>
        <v/>
      </c>
      <c r="O33" s="40" t="str">
        <f>IF(Meldeliste_Einzelsportler!O33="","",Meldeliste_Einzelsportler!O33)</f>
        <v/>
      </c>
      <c r="P33" s="71" t="str">
        <f>IF(Meldeliste_Einzelsportler!P33="","",Meldeliste_Einzelsportler!P33)</f>
        <v/>
      </c>
      <c r="Q33" s="27"/>
      <c r="R33" s="27"/>
    </row>
    <row r="34" spans="1:18" ht="20.25" customHeight="1">
      <c r="A34" s="1">
        <f>IF(Meldeliste_Einzelsportler!A34="","",Meldeliste_Einzelsportler!A34)</f>
        <v>31</v>
      </c>
      <c r="B34" s="70" t="str">
        <f>IF(Meldeliste_Einzelsportler!B34="","",Meldeliste_Einzelsportler!B34)</f>
        <v/>
      </c>
      <c r="C34" s="1" t="str">
        <f>IF(Meldeliste_Einzelsportler!C34="","",UPPER(Meldeliste_Einzelsportler!C34))</f>
        <v/>
      </c>
      <c r="D34" s="1" t="str">
        <f>IF(Meldeliste_Einzelsportler!D34="","",Meldeliste_Einzelsportler!D34)</f>
        <v/>
      </c>
      <c r="E34" s="28" t="str">
        <f>IF(Meldeliste_Einzelsportler!E34="","",Meldeliste_Einzelsportler!E34)</f>
        <v/>
      </c>
      <c r="F34" s="29" t="str">
        <f>IF(Meldeliste_Einzelsportler!F34="","",Meldeliste_Einzelsportler!F34)</f>
        <v/>
      </c>
      <c r="G34" s="2" t="str">
        <f>IF(Meldeliste_Einzelsportler!G34="","",Meldeliste_Einzelsportler!G34)</f>
        <v/>
      </c>
      <c r="H34" s="2" t="str">
        <f>IF(Meldeliste_Einzelsportler!H34="","",Meldeliste_Einzelsportler!H34)</f>
        <v/>
      </c>
      <c r="I34" s="2" t="str">
        <f>IF(Meldeliste_Einzelsportler!I34="","",Meldeliste_Einzelsportler!I34)</f>
        <v/>
      </c>
      <c r="J34" s="69" t="str">
        <f ca="1">IF(Meldeliste_Einzelsportler!J34="","",Meldeliste_Einzelsportler!J34)</f>
        <v/>
      </c>
      <c r="K34" s="30" t="str">
        <f>IF(Meldeliste_Einzelsportler!K34="","",Meldeliste_Einzelsportler!K34)</f>
        <v/>
      </c>
      <c r="L34" s="1" t="str">
        <f>IF(Meldeliste_Einzelsportler!L34="","",Meldeliste_Einzelsportler!L34)</f>
        <v/>
      </c>
      <c r="M34" s="1" t="str">
        <f>IF(Meldeliste_Einzelsportler!M34="","",Meldeliste_Einzelsportler!M34)</f>
        <v/>
      </c>
      <c r="N34" s="1" t="str">
        <f>IF(Meldeliste_Einzelsportler!N34="","",Meldeliste_Einzelsportler!N34)</f>
        <v/>
      </c>
      <c r="O34" s="40" t="str">
        <f>IF(Meldeliste_Einzelsportler!O34="","",Meldeliste_Einzelsportler!O34)</f>
        <v/>
      </c>
      <c r="P34" s="71" t="str">
        <f>IF(Meldeliste_Einzelsportler!P34="","",Meldeliste_Einzelsportler!P34)</f>
        <v/>
      </c>
      <c r="Q34" s="27"/>
      <c r="R34" s="27"/>
    </row>
    <row r="35" spans="1:18" ht="20.25" customHeight="1">
      <c r="A35" s="1">
        <f>IF(Meldeliste_Einzelsportler!A35="","",Meldeliste_Einzelsportler!A35)</f>
        <v>32</v>
      </c>
      <c r="B35" s="70" t="str">
        <f>IF(Meldeliste_Einzelsportler!B35="","",Meldeliste_Einzelsportler!B35)</f>
        <v/>
      </c>
      <c r="C35" s="1" t="str">
        <f>IF(Meldeliste_Einzelsportler!C35="","",UPPER(Meldeliste_Einzelsportler!C35))</f>
        <v/>
      </c>
      <c r="D35" s="1" t="str">
        <f>IF(Meldeliste_Einzelsportler!D35="","",Meldeliste_Einzelsportler!D35)</f>
        <v/>
      </c>
      <c r="E35" s="28" t="str">
        <f>IF(Meldeliste_Einzelsportler!E35="","",Meldeliste_Einzelsportler!E35)</f>
        <v/>
      </c>
      <c r="F35" s="29" t="str">
        <f>IF(Meldeliste_Einzelsportler!F35="","",Meldeliste_Einzelsportler!F35)</f>
        <v/>
      </c>
      <c r="G35" s="2" t="str">
        <f>IF(Meldeliste_Einzelsportler!G35="","",Meldeliste_Einzelsportler!G35)</f>
        <v/>
      </c>
      <c r="H35" s="2" t="str">
        <f>IF(Meldeliste_Einzelsportler!H35="","",Meldeliste_Einzelsportler!H35)</f>
        <v/>
      </c>
      <c r="I35" s="2" t="str">
        <f>IF(Meldeliste_Einzelsportler!I35="","",Meldeliste_Einzelsportler!I35)</f>
        <v/>
      </c>
      <c r="J35" s="69" t="str">
        <f ca="1">IF(Meldeliste_Einzelsportler!J35="","",Meldeliste_Einzelsportler!J35)</f>
        <v/>
      </c>
      <c r="K35" s="30" t="str">
        <f>IF(Meldeliste_Einzelsportler!K35="","",Meldeliste_Einzelsportler!K35)</f>
        <v/>
      </c>
      <c r="L35" s="1" t="str">
        <f>IF(Meldeliste_Einzelsportler!L35="","",Meldeliste_Einzelsportler!L35)</f>
        <v/>
      </c>
      <c r="M35" s="1" t="str">
        <f>IF(Meldeliste_Einzelsportler!M35="","",Meldeliste_Einzelsportler!M35)</f>
        <v/>
      </c>
      <c r="N35" s="1" t="str">
        <f>IF(Meldeliste_Einzelsportler!N35="","",Meldeliste_Einzelsportler!N35)</f>
        <v/>
      </c>
      <c r="O35" s="40" t="str">
        <f>IF(Meldeliste_Einzelsportler!O35="","",Meldeliste_Einzelsportler!O35)</f>
        <v/>
      </c>
      <c r="P35" s="71" t="str">
        <f>IF(Meldeliste_Einzelsportler!P35="","",Meldeliste_Einzelsportler!P35)</f>
        <v/>
      </c>
      <c r="Q35" s="27"/>
      <c r="R35" s="27"/>
    </row>
    <row r="36" spans="1:18" ht="20.25" customHeight="1">
      <c r="A36" s="1">
        <f>IF(Meldeliste_Einzelsportler!A36="","",Meldeliste_Einzelsportler!A36)</f>
        <v>33</v>
      </c>
      <c r="B36" s="70" t="str">
        <f>IF(Meldeliste_Einzelsportler!B36="","",Meldeliste_Einzelsportler!B36)</f>
        <v/>
      </c>
      <c r="C36" s="1" t="str">
        <f>IF(Meldeliste_Einzelsportler!C36="","",UPPER(Meldeliste_Einzelsportler!C36))</f>
        <v/>
      </c>
      <c r="D36" s="1" t="str">
        <f>IF(Meldeliste_Einzelsportler!D36="","",Meldeliste_Einzelsportler!D36)</f>
        <v/>
      </c>
      <c r="E36" s="28" t="str">
        <f>IF(Meldeliste_Einzelsportler!E36="","",Meldeliste_Einzelsportler!E36)</f>
        <v/>
      </c>
      <c r="F36" s="29" t="str">
        <f>IF(Meldeliste_Einzelsportler!F36="","",Meldeliste_Einzelsportler!F36)</f>
        <v/>
      </c>
      <c r="G36" s="2" t="str">
        <f>IF(Meldeliste_Einzelsportler!G36="","",Meldeliste_Einzelsportler!G36)</f>
        <v/>
      </c>
      <c r="H36" s="2" t="str">
        <f>IF(Meldeliste_Einzelsportler!H36="","",Meldeliste_Einzelsportler!H36)</f>
        <v/>
      </c>
      <c r="I36" s="2" t="str">
        <f>IF(Meldeliste_Einzelsportler!I36="","",Meldeliste_Einzelsportler!I36)</f>
        <v/>
      </c>
      <c r="J36" s="69" t="str">
        <f ca="1">IF(Meldeliste_Einzelsportler!J36="","",Meldeliste_Einzelsportler!J36)</f>
        <v/>
      </c>
      <c r="K36" s="30" t="str">
        <f>IF(Meldeliste_Einzelsportler!K36="","",Meldeliste_Einzelsportler!K36)</f>
        <v/>
      </c>
      <c r="L36" s="1" t="str">
        <f>IF(Meldeliste_Einzelsportler!L36="","",Meldeliste_Einzelsportler!L36)</f>
        <v/>
      </c>
      <c r="M36" s="1" t="str">
        <f>IF(Meldeliste_Einzelsportler!M36="","",Meldeliste_Einzelsportler!M36)</f>
        <v/>
      </c>
      <c r="N36" s="1" t="str">
        <f>IF(Meldeliste_Einzelsportler!N36="","",Meldeliste_Einzelsportler!N36)</f>
        <v/>
      </c>
      <c r="O36" s="40" t="str">
        <f>IF(Meldeliste_Einzelsportler!O36="","",Meldeliste_Einzelsportler!O36)</f>
        <v/>
      </c>
      <c r="P36" s="71" t="str">
        <f>IF(Meldeliste_Einzelsportler!P36="","",Meldeliste_Einzelsportler!P36)</f>
        <v/>
      </c>
      <c r="Q36" s="27"/>
      <c r="R36" s="27"/>
    </row>
    <row r="37" spans="1:18" ht="20.25" customHeight="1">
      <c r="A37" s="1">
        <f>IF(Meldeliste_Einzelsportler!A37="","",Meldeliste_Einzelsportler!A37)</f>
        <v>34</v>
      </c>
      <c r="B37" s="70" t="str">
        <f>IF(Meldeliste_Einzelsportler!B37="","",Meldeliste_Einzelsportler!B37)</f>
        <v/>
      </c>
      <c r="C37" s="1" t="str">
        <f>IF(Meldeliste_Einzelsportler!C37="","",UPPER(Meldeliste_Einzelsportler!C37))</f>
        <v/>
      </c>
      <c r="D37" s="1" t="str">
        <f>IF(Meldeliste_Einzelsportler!D37="","",Meldeliste_Einzelsportler!D37)</f>
        <v/>
      </c>
      <c r="E37" s="28" t="str">
        <f>IF(Meldeliste_Einzelsportler!E37="","",Meldeliste_Einzelsportler!E37)</f>
        <v/>
      </c>
      <c r="F37" s="29" t="str">
        <f>IF(Meldeliste_Einzelsportler!F37="","",Meldeliste_Einzelsportler!F37)</f>
        <v/>
      </c>
      <c r="G37" s="2" t="str">
        <f>IF(Meldeliste_Einzelsportler!G37="","",Meldeliste_Einzelsportler!G37)</f>
        <v/>
      </c>
      <c r="H37" s="2" t="str">
        <f>IF(Meldeliste_Einzelsportler!H37="","",Meldeliste_Einzelsportler!H37)</f>
        <v/>
      </c>
      <c r="I37" s="2" t="str">
        <f>IF(Meldeliste_Einzelsportler!I37="","",Meldeliste_Einzelsportler!I37)</f>
        <v/>
      </c>
      <c r="J37" s="69" t="str">
        <f ca="1">IF(Meldeliste_Einzelsportler!J37="","",Meldeliste_Einzelsportler!J37)</f>
        <v/>
      </c>
      <c r="K37" s="30" t="str">
        <f>IF(Meldeliste_Einzelsportler!K37="","",Meldeliste_Einzelsportler!K37)</f>
        <v/>
      </c>
      <c r="L37" s="1" t="str">
        <f>IF(Meldeliste_Einzelsportler!L37="","",Meldeliste_Einzelsportler!L37)</f>
        <v/>
      </c>
      <c r="M37" s="1" t="str">
        <f>IF(Meldeliste_Einzelsportler!M37="","",Meldeliste_Einzelsportler!M37)</f>
        <v/>
      </c>
      <c r="N37" s="1" t="str">
        <f>IF(Meldeliste_Einzelsportler!N37="","",Meldeliste_Einzelsportler!N37)</f>
        <v/>
      </c>
      <c r="O37" s="40" t="str">
        <f>IF(Meldeliste_Einzelsportler!O37="","",Meldeliste_Einzelsportler!O37)</f>
        <v/>
      </c>
      <c r="P37" s="71" t="str">
        <f>IF(Meldeliste_Einzelsportler!P37="","",Meldeliste_Einzelsportler!P37)</f>
        <v/>
      </c>
      <c r="Q37" s="27"/>
      <c r="R37" s="27"/>
    </row>
    <row r="38" spans="1:18" ht="20.25" customHeight="1">
      <c r="A38" s="1">
        <f>IF(Meldeliste_Einzelsportler!A38="","",Meldeliste_Einzelsportler!A38)</f>
        <v>35</v>
      </c>
      <c r="B38" s="70" t="str">
        <f>IF(Meldeliste_Einzelsportler!B38="","",Meldeliste_Einzelsportler!B38)</f>
        <v/>
      </c>
      <c r="C38" s="1" t="str">
        <f>IF(Meldeliste_Einzelsportler!C38="","",UPPER(Meldeliste_Einzelsportler!C38))</f>
        <v/>
      </c>
      <c r="D38" s="1" t="str">
        <f>IF(Meldeliste_Einzelsportler!D38="","",Meldeliste_Einzelsportler!D38)</f>
        <v/>
      </c>
      <c r="E38" s="28" t="str">
        <f>IF(Meldeliste_Einzelsportler!E38="","",Meldeliste_Einzelsportler!E38)</f>
        <v/>
      </c>
      <c r="F38" s="29" t="str">
        <f>IF(Meldeliste_Einzelsportler!F38="","",Meldeliste_Einzelsportler!F38)</f>
        <v/>
      </c>
      <c r="G38" s="2" t="str">
        <f>IF(Meldeliste_Einzelsportler!G38="","",Meldeliste_Einzelsportler!G38)</f>
        <v/>
      </c>
      <c r="H38" s="2" t="str">
        <f>IF(Meldeliste_Einzelsportler!H38="","",Meldeliste_Einzelsportler!H38)</f>
        <v/>
      </c>
      <c r="I38" s="2" t="str">
        <f>IF(Meldeliste_Einzelsportler!I38="","",Meldeliste_Einzelsportler!I38)</f>
        <v/>
      </c>
      <c r="J38" s="69" t="str">
        <f ca="1">IF(Meldeliste_Einzelsportler!J38="","",Meldeliste_Einzelsportler!J38)</f>
        <v/>
      </c>
      <c r="K38" s="30" t="str">
        <f>IF(Meldeliste_Einzelsportler!K38="","",Meldeliste_Einzelsportler!K38)</f>
        <v/>
      </c>
      <c r="L38" s="1" t="str">
        <f>IF(Meldeliste_Einzelsportler!L38="","",Meldeliste_Einzelsportler!L38)</f>
        <v/>
      </c>
      <c r="M38" s="1" t="str">
        <f>IF(Meldeliste_Einzelsportler!M38="","",Meldeliste_Einzelsportler!M38)</f>
        <v/>
      </c>
      <c r="N38" s="1" t="str">
        <f>IF(Meldeliste_Einzelsportler!N38="","",Meldeliste_Einzelsportler!N38)</f>
        <v/>
      </c>
      <c r="O38" s="40" t="str">
        <f>IF(Meldeliste_Einzelsportler!O38="","",Meldeliste_Einzelsportler!O38)</f>
        <v/>
      </c>
      <c r="P38" s="71" t="str">
        <f>IF(Meldeliste_Einzelsportler!P38="","",Meldeliste_Einzelsportler!P38)</f>
        <v/>
      </c>
      <c r="Q38" s="27"/>
      <c r="R38" s="27"/>
    </row>
    <row r="39" spans="1:18" ht="20.25" customHeight="1">
      <c r="A39" s="1">
        <f>IF(Meldeliste_Einzelsportler!A39="","",Meldeliste_Einzelsportler!A39)</f>
        <v>36</v>
      </c>
      <c r="B39" s="70" t="str">
        <f>IF(Meldeliste_Einzelsportler!B39="","",Meldeliste_Einzelsportler!B39)</f>
        <v/>
      </c>
      <c r="C39" s="1" t="str">
        <f>IF(Meldeliste_Einzelsportler!C39="","",UPPER(Meldeliste_Einzelsportler!C39))</f>
        <v/>
      </c>
      <c r="D39" s="1" t="str">
        <f>IF(Meldeliste_Einzelsportler!D39="","",Meldeliste_Einzelsportler!D39)</f>
        <v/>
      </c>
      <c r="E39" s="28" t="str">
        <f>IF(Meldeliste_Einzelsportler!E39="","",Meldeliste_Einzelsportler!E39)</f>
        <v/>
      </c>
      <c r="F39" s="29" t="str">
        <f>IF(Meldeliste_Einzelsportler!F39="","",Meldeliste_Einzelsportler!F39)</f>
        <v/>
      </c>
      <c r="G39" s="2" t="str">
        <f>IF(Meldeliste_Einzelsportler!G39="","",Meldeliste_Einzelsportler!G39)</f>
        <v/>
      </c>
      <c r="H39" s="2" t="str">
        <f>IF(Meldeliste_Einzelsportler!H39="","",Meldeliste_Einzelsportler!H39)</f>
        <v/>
      </c>
      <c r="I39" s="2" t="str">
        <f>IF(Meldeliste_Einzelsportler!I39="","",Meldeliste_Einzelsportler!I39)</f>
        <v/>
      </c>
      <c r="J39" s="69" t="str">
        <f ca="1">IF(Meldeliste_Einzelsportler!J39="","",Meldeliste_Einzelsportler!J39)</f>
        <v/>
      </c>
      <c r="K39" s="30" t="str">
        <f>IF(Meldeliste_Einzelsportler!K39="","",Meldeliste_Einzelsportler!K39)</f>
        <v/>
      </c>
      <c r="L39" s="1" t="str">
        <f>IF(Meldeliste_Einzelsportler!L39="","",Meldeliste_Einzelsportler!L39)</f>
        <v/>
      </c>
      <c r="M39" s="1" t="str">
        <f>IF(Meldeliste_Einzelsportler!M39="","",Meldeliste_Einzelsportler!M39)</f>
        <v/>
      </c>
      <c r="N39" s="1" t="str">
        <f>IF(Meldeliste_Einzelsportler!N39="","",Meldeliste_Einzelsportler!N39)</f>
        <v/>
      </c>
      <c r="O39" s="40" t="str">
        <f>IF(Meldeliste_Einzelsportler!O39="","",Meldeliste_Einzelsportler!O39)</f>
        <v/>
      </c>
      <c r="P39" s="71" t="str">
        <f>IF(Meldeliste_Einzelsportler!P39="","",Meldeliste_Einzelsportler!P39)</f>
        <v/>
      </c>
      <c r="Q39" s="27"/>
      <c r="R39" s="27"/>
    </row>
    <row r="40" spans="1:18" ht="20.25" customHeight="1">
      <c r="A40" s="1">
        <f>IF(Meldeliste_Einzelsportler!A40="","",Meldeliste_Einzelsportler!A40)</f>
        <v>37</v>
      </c>
      <c r="B40" s="70" t="str">
        <f>IF(Meldeliste_Einzelsportler!B40="","",Meldeliste_Einzelsportler!B40)</f>
        <v/>
      </c>
      <c r="C40" s="1" t="str">
        <f>IF(Meldeliste_Einzelsportler!C40="","",UPPER(Meldeliste_Einzelsportler!C40))</f>
        <v/>
      </c>
      <c r="D40" s="1" t="str">
        <f>IF(Meldeliste_Einzelsportler!D40="","",Meldeliste_Einzelsportler!D40)</f>
        <v/>
      </c>
      <c r="E40" s="28" t="str">
        <f>IF(Meldeliste_Einzelsportler!E40="","",Meldeliste_Einzelsportler!E40)</f>
        <v/>
      </c>
      <c r="F40" s="29" t="str">
        <f>IF(Meldeliste_Einzelsportler!F40="","",Meldeliste_Einzelsportler!F40)</f>
        <v/>
      </c>
      <c r="G40" s="2" t="str">
        <f>IF(Meldeliste_Einzelsportler!G40="","",Meldeliste_Einzelsportler!G40)</f>
        <v/>
      </c>
      <c r="H40" s="2" t="str">
        <f>IF(Meldeliste_Einzelsportler!H40="","",Meldeliste_Einzelsportler!H40)</f>
        <v/>
      </c>
      <c r="I40" s="2" t="str">
        <f>IF(Meldeliste_Einzelsportler!I40="","",Meldeliste_Einzelsportler!I40)</f>
        <v/>
      </c>
      <c r="J40" s="69" t="str">
        <f ca="1">IF(Meldeliste_Einzelsportler!J40="","",Meldeliste_Einzelsportler!J40)</f>
        <v/>
      </c>
      <c r="K40" s="30" t="str">
        <f>IF(Meldeliste_Einzelsportler!K40="","",Meldeliste_Einzelsportler!K40)</f>
        <v/>
      </c>
      <c r="L40" s="1" t="str">
        <f>IF(Meldeliste_Einzelsportler!L40="","",Meldeliste_Einzelsportler!L40)</f>
        <v/>
      </c>
      <c r="M40" s="1" t="str">
        <f>IF(Meldeliste_Einzelsportler!M40="","",Meldeliste_Einzelsportler!M40)</f>
        <v/>
      </c>
      <c r="N40" s="1" t="str">
        <f>IF(Meldeliste_Einzelsportler!N40="","",Meldeliste_Einzelsportler!N40)</f>
        <v/>
      </c>
      <c r="O40" s="40" t="str">
        <f>IF(Meldeliste_Einzelsportler!O40="","",Meldeliste_Einzelsportler!O40)</f>
        <v/>
      </c>
      <c r="P40" s="71" t="str">
        <f>IF(Meldeliste_Einzelsportler!P40="","",Meldeliste_Einzelsportler!P40)</f>
        <v/>
      </c>
      <c r="Q40" s="27"/>
      <c r="R40" s="27"/>
    </row>
    <row r="41" spans="1:18" ht="20.25" customHeight="1">
      <c r="A41" s="1">
        <f>IF(Meldeliste_Einzelsportler!A41="","",Meldeliste_Einzelsportler!A41)</f>
        <v>38</v>
      </c>
      <c r="B41" s="70" t="str">
        <f>IF(Meldeliste_Einzelsportler!B41="","",Meldeliste_Einzelsportler!B41)</f>
        <v/>
      </c>
      <c r="C41" s="1" t="str">
        <f>IF(Meldeliste_Einzelsportler!C41="","",UPPER(Meldeliste_Einzelsportler!C41))</f>
        <v/>
      </c>
      <c r="D41" s="1" t="str">
        <f>IF(Meldeliste_Einzelsportler!D41="","",Meldeliste_Einzelsportler!D41)</f>
        <v/>
      </c>
      <c r="E41" s="28" t="str">
        <f>IF(Meldeliste_Einzelsportler!E41="","",Meldeliste_Einzelsportler!E41)</f>
        <v/>
      </c>
      <c r="F41" s="29" t="str">
        <f>IF(Meldeliste_Einzelsportler!F41="","",Meldeliste_Einzelsportler!F41)</f>
        <v/>
      </c>
      <c r="G41" s="2" t="str">
        <f>IF(Meldeliste_Einzelsportler!G41="","",Meldeliste_Einzelsportler!G41)</f>
        <v/>
      </c>
      <c r="H41" s="2" t="str">
        <f>IF(Meldeliste_Einzelsportler!H41="","",Meldeliste_Einzelsportler!H41)</f>
        <v/>
      </c>
      <c r="I41" s="2" t="str">
        <f>IF(Meldeliste_Einzelsportler!I41="","",Meldeliste_Einzelsportler!I41)</f>
        <v/>
      </c>
      <c r="J41" s="69" t="str">
        <f ca="1">IF(Meldeliste_Einzelsportler!J41="","",Meldeliste_Einzelsportler!J41)</f>
        <v/>
      </c>
      <c r="K41" s="30" t="str">
        <f>IF(Meldeliste_Einzelsportler!K41="","",Meldeliste_Einzelsportler!K41)</f>
        <v/>
      </c>
      <c r="L41" s="1" t="str">
        <f>IF(Meldeliste_Einzelsportler!L41="","",Meldeliste_Einzelsportler!L41)</f>
        <v/>
      </c>
      <c r="M41" s="1" t="str">
        <f>IF(Meldeliste_Einzelsportler!M41="","",Meldeliste_Einzelsportler!M41)</f>
        <v/>
      </c>
      <c r="N41" s="1" t="str">
        <f>IF(Meldeliste_Einzelsportler!N41="","",Meldeliste_Einzelsportler!N41)</f>
        <v/>
      </c>
      <c r="O41" s="40" t="str">
        <f>IF(Meldeliste_Einzelsportler!O41="","",Meldeliste_Einzelsportler!O41)</f>
        <v/>
      </c>
      <c r="P41" s="71" t="str">
        <f>IF(Meldeliste_Einzelsportler!P41="","",Meldeliste_Einzelsportler!P41)</f>
        <v/>
      </c>
      <c r="Q41" s="27"/>
      <c r="R41" s="27"/>
    </row>
    <row r="42" spans="1:18" ht="20.25" customHeight="1">
      <c r="A42" s="1">
        <f>IF(Meldeliste_Einzelsportler!A42="","",Meldeliste_Einzelsportler!A42)</f>
        <v>39</v>
      </c>
      <c r="B42" s="70" t="str">
        <f>IF(Meldeliste_Einzelsportler!B42="","",Meldeliste_Einzelsportler!B42)</f>
        <v/>
      </c>
      <c r="C42" s="1" t="str">
        <f>IF(Meldeliste_Einzelsportler!C42="","",UPPER(Meldeliste_Einzelsportler!C42))</f>
        <v/>
      </c>
      <c r="D42" s="1" t="str">
        <f>IF(Meldeliste_Einzelsportler!D42="","",Meldeliste_Einzelsportler!D42)</f>
        <v/>
      </c>
      <c r="E42" s="28" t="str">
        <f>IF(Meldeliste_Einzelsportler!E42="","",Meldeliste_Einzelsportler!E42)</f>
        <v/>
      </c>
      <c r="F42" s="29" t="str">
        <f>IF(Meldeliste_Einzelsportler!F42="","",Meldeliste_Einzelsportler!F42)</f>
        <v/>
      </c>
      <c r="G42" s="2" t="str">
        <f>IF(Meldeliste_Einzelsportler!G42="","",Meldeliste_Einzelsportler!G42)</f>
        <v/>
      </c>
      <c r="H42" s="2" t="str">
        <f>IF(Meldeliste_Einzelsportler!H42="","",Meldeliste_Einzelsportler!H42)</f>
        <v/>
      </c>
      <c r="I42" s="2" t="str">
        <f>IF(Meldeliste_Einzelsportler!I42="","",Meldeliste_Einzelsportler!I42)</f>
        <v/>
      </c>
      <c r="J42" s="69" t="str">
        <f ca="1">IF(Meldeliste_Einzelsportler!J42="","",Meldeliste_Einzelsportler!J42)</f>
        <v/>
      </c>
      <c r="K42" s="30" t="str">
        <f>IF(Meldeliste_Einzelsportler!K42="","",Meldeliste_Einzelsportler!K42)</f>
        <v/>
      </c>
      <c r="L42" s="1" t="str">
        <f>IF(Meldeliste_Einzelsportler!L42="","",Meldeliste_Einzelsportler!L42)</f>
        <v/>
      </c>
      <c r="M42" s="1" t="str">
        <f>IF(Meldeliste_Einzelsportler!M42="","",Meldeliste_Einzelsportler!M42)</f>
        <v/>
      </c>
      <c r="N42" s="1" t="str">
        <f>IF(Meldeliste_Einzelsportler!N42="","",Meldeliste_Einzelsportler!N42)</f>
        <v/>
      </c>
      <c r="O42" s="40" t="str">
        <f>IF(Meldeliste_Einzelsportler!O42="","",Meldeliste_Einzelsportler!O42)</f>
        <v/>
      </c>
      <c r="P42" s="71" t="str">
        <f>IF(Meldeliste_Einzelsportler!P42="","",Meldeliste_Einzelsportler!P42)</f>
        <v/>
      </c>
      <c r="Q42" s="27"/>
      <c r="R42" s="27"/>
    </row>
    <row r="43" spans="1:18" ht="20.25" customHeight="1">
      <c r="A43" s="1">
        <f>IF(Meldeliste_Einzelsportler!A43="","",Meldeliste_Einzelsportler!A43)</f>
        <v>40</v>
      </c>
      <c r="B43" s="70" t="str">
        <f>IF(Meldeliste_Einzelsportler!B43="","",Meldeliste_Einzelsportler!B43)</f>
        <v/>
      </c>
      <c r="C43" s="1" t="str">
        <f>IF(Meldeliste_Einzelsportler!C43="","",UPPER(Meldeliste_Einzelsportler!C43))</f>
        <v/>
      </c>
      <c r="D43" s="1" t="str">
        <f>IF(Meldeliste_Einzelsportler!D43="","",Meldeliste_Einzelsportler!D43)</f>
        <v/>
      </c>
      <c r="E43" s="28" t="str">
        <f>IF(Meldeliste_Einzelsportler!E43="","",Meldeliste_Einzelsportler!E43)</f>
        <v/>
      </c>
      <c r="F43" s="29" t="str">
        <f>IF(Meldeliste_Einzelsportler!F43="","",Meldeliste_Einzelsportler!F43)</f>
        <v/>
      </c>
      <c r="G43" s="2" t="str">
        <f>IF(Meldeliste_Einzelsportler!G43="","",Meldeliste_Einzelsportler!G43)</f>
        <v/>
      </c>
      <c r="H43" s="2" t="str">
        <f>IF(Meldeliste_Einzelsportler!H43="","",Meldeliste_Einzelsportler!H43)</f>
        <v/>
      </c>
      <c r="I43" s="2" t="str">
        <f>IF(Meldeliste_Einzelsportler!I43="","",Meldeliste_Einzelsportler!I43)</f>
        <v/>
      </c>
      <c r="J43" s="69" t="str">
        <f ca="1">IF(Meldeliste_Einzelsportler!J43="","",Meldeliste_Einzelsportler!J43)</f>
        <v/>
      </c>
      <c r="K43" s="30" t="str">
        <f>IF(Meldeliste_Einzelsportler!K43="","",Meldeliste_Einzelsportler!K43)</f>
        <v/>
      </c>
      <c r="L43" s="1" t="str">
        <f>IF(Meldeliste_Einzelsportler!L43="","",Meldeliste_Einzelsportler!L43)</f>
        <v/>
      </c>
      <c r="M43" s="1" t="str">
        <f>IF(Meldeliste_Einzelsportler!M43="","",Meldeliste_Einzelsportler!M43)</f>
        <v/>
      </c>
      <c r="N43" s="1" t="str">
        <f>IF(Meldeliste_Einzelsportler!N43="","",Meldeliste_Einzelsportler!N43)</f>
        <v/>
      </c>
      <c r="O43" s="40" t="str">
        <f>IF(Meldeliste_Einzelsportler!O43="","",Meldeliste_Einzelsportler!O43)</f>
        <v/>
      </c>
      <c r="P43" s="71" t="str">
        <f>IF(Meldeliste_Einzelsportler!P43="","",Meldeliste_Einzelsportler!P43)</f>
        <v/>
      </c>
      <c r="Q43" s="27"/>
      <c r="R43" s="27"/>
    </row>
    <row r="44" spans="1:18" ht="20.25" customHeight="1">
      <c r="A44" s="1">
        <f>IF(Meldeliste_Einzelsportler!A44="","",Meldeliste_Einzelsportler!A44)</f>
        <v>41</v>
      </c>
      <c r="B44" s="70" t="str">
        <f>IF(Meldeliste_Einzelsportler!B44="","",Meldeliste_Einzelsportler!B44)</f>
        <v/>
      </c>
      <c r="C44" s="1" t="str">
        <f>IF(Meldeliste_Einzelsportler!C44="","",UPPER(Meldeliste_Einzelsportler!C44))</f>
        <v/>
      </c>
      <c r="D44" s="1" t="str">
        <f>IF(Meldeliste_Einzelsportler!D44="","",Meldeliste_Einzelsportler!D44)</f>
        <v/>
      </c>
      <c r="E44" s="28" t="str">
        <f>IF(Meldeliste_Einzelsportler!E44="","",Meldeliste_Einzelsportler!E44)</f>
        <v/>
      </c>
      <c r="F44" s="29" t="str">
        <f>IF(Meldeliste_Einzelsportler!F44="","",Meldeliste_Einzelsportler!F44)</f>
        <v/>
      </c>
      <c r="G44" s="2" t="str">
        <f>IF(Meldeliste_Einzelsportler!G44="","",Meldeliste_Einzelsportler!G44)</f>
        <v/>
      </c>
      <c r="H44" s="2" t="str">
        <f>IF(Meldeliste_Einzelsportler!H44="","",Meldeliste_Einzelsportler!H44)</f>
        <v/>
      </c>
      <c r="I44" s="2" t="str">
        <f>IF(Meldeliste_Einzelsportler!I44="","",Meldeliste_Einzelsportler!I44)</f>
        <v/>
      </c>
      <c r="J44" s="69" t="str">
        <f ca="1">IF(Meldeliste_Einzelsportler!J44="","",Meldeliste_Einzelsportler!J44)</f>
        <v/>
      </c>
      <c r="K44" s="30" t="str">
        <f>IF(Meldeliste_Einzelsportler!K44="","",Meldeliste_Einzelsportler!K44)</f>
        <v/>
      </c>
      <c r="L44" s="1" t="str">
        <f>IF(Meldeliste_Einzelsportler!L44="","",Meldeliste_Einzelsportler!L44)</f>
        <v/>
      </c>
      <c r="M44" s="1" t="str">
        <f>IF(Meldeliste_Einzelsportler!M44="","",Meldeliste_Einzelsportler!M44)</f>
        <v/>
      </c>
      <c r="N44" s="1" t="str">
        <f>IF(Meldeliste_Einzelsportler!N44="","",Meldeliste_Einzelsportler!N44)</f>
        <v/>
      </c>
      <c r="O44" s="40" t="str">
        <f>IF(Meldeliste_Einzelsportler!O44="","",Meldeliste_Einzelsportler!O44)</f>
        <v/>
      </c>
      <c r="P44" s="71" t="str">
        <f>IF(Meldeliste_Einzelsportler!P44="","",Meldeliste_Einzelsportler!P44)</f>
        <v/>
      </c>
      <c r="Q44" s="27"/>
      <c r="R44" s="27"/>
    </row>
    <row r="45" spans="1:18" ht="20.25" customHeight="1">
      <c r="A45" s="1">
        <f>IF(Meldeliste_Einzelsportler!A45="","",Meldeliste_Einzelsportler!A45)</f>
        <v>42</v>
      </c>
      <c r="B45" s="70" t="str">
        <f>IF(Meldeliste_Einzelsportler!B45="","",Meldeliste_Einzelsportler!B45)</f>
        <v/>
      </c>
      <c r="C45" s="1" t="str">
        <f>IF(Meldeliste_Einzelsportler!C45="","",UPPER(Meldeliste_Einzelsportler!C45))</f>
        <v/>
      </c>
      <c r="D45" s="1" t="str">
        <f>IF(Meldeliste_Einzelsportler!D45="","",Meldeliste_Einzelsportler!D45)</f>
        <v/>
      </c>
      <c r="E45" s="28" t="str">
        <f>IF(Meldeliste_Einzelsportler!E45="","",Meldeliste_Einzelsportler!E45)</f>
        <v/>
      </c>
      <c r="F45" s="29" t="str">
        <f>IF(Meldeliste_Einzelsportler!F45="","",Meldeliste_Einzelsportler!F45)</f>
        <v/>
      </c>
      <c r="G45" s="2" t="str">
        <f>IF(Meldeliste_Einzelsportler!G45="","",Meldeliste_Einzelsportler!G45)</f>
        <v/>
      </c>
      <c r="H45" s="2" t="str">
        <f>IF(Meldeliste_Einzelsportler!H45="","",Meldeliste_Einzelsportler!H45)</f>
        <v/>
      </c>
      <c r="I45" s="2" t="str">
        <f>IF(Meldeliste_Einzelsportler!I45="","",Meldeliste_Einzelsportler!I45)</f>
        <v/>
      </c>
      <c r="J45" s="69" t="str">
        <f ca="1">IF(Meldeliste_Einzelsportler!J45="","",Meldeliste_Einzelsportler!J45)</f>
        <v/>
      </c>
      <c r="K45" s="30" t="str">
        <f>IF(Meldeliste_Einzelsportler!K45="","",Meldeliste_Einzelsportler!K45)</f>
        <v/>
      </c>
      <c r="L45" s="1" t="str">
        <f>IF(Meldeliste_Einzelsportler!L45="","",Meldeliste_Einzelsportler!L45)</f>
        <v/>
      </c>
      <c r="M45" s="1" t="str">
        <f>IF(Meldeliste_Einzelsportler!M45="","",Meldeliste_Einzelsportler!M45)</f>
        <v/>
      </c>
      <c r="N45" s="1" t="str">
        <f>IF(Meldeliste_Einzelsportler!N45="","",Meldeliste_Einzelsportler!N45)</f>
        <v/>
      </c>
      <c r="O45" s="40" t="str">
        <f>IF(Meldeliste_Einzelsportler!O45="","",Meldeliste_Einzelsportler!O45)</f>
        <v/>
      </c>
      <c r="P45" s="71" t="str">
        <f>IF(Meldeliste_Einzelsportler!P45="","",Meldeliste_Einzelsportler!P45)</f>
        <v/>
      </c>
      <c r="Q45" s="27"/>
      <c r="R45" s="27"/>
    </row>
    <row r="46" spans="1:18" ht="20.25" customHeight="1">
      <c r="A46" s="1">
        <f>IF(Meldeliste_Einzelsportler!A46="","",Meldeliste_Einzelsportler!A46)</f>
        <v>43</v>
      </c>
      <c r="B46" s="70" t="str">
        <f>IF(Meldeliste_Einzelsportler!B46="","",Meldeliste_Einzelsportler!B46)</f>
        <v/>
      </c>
      <c r="C46" s="1" t="str">
        <f>IF(Meldeliste_Einzelsportler!C46="","",UPPER(Meldeliste_Einzelsportler!C46))</f>
        <v/>
      </c>
      <c r="D46" s="1" t="str">
        <f>IF(Meldeliste_Einzelsportler!D46="","",Meldeliste_Einzelsportler!D46)</f>
        <v/>
      </c>
      <c r="E46" s="28" t="str">
        <f>IF(Meldeliste_Einzelsportler!E46="","",Meldeliste_Einzelsportler!E46)</f>
        <v/>
      </c>
      <c r="F46" s="29" t="str">
        <f>IF(Meldeliste_Einzelsportler!F46="","",Meldeliste_Einzelsportler!F46)</f>
        <v/>
      </c>
      <c r="G46" s="2" t="str">
        <f>IF(Meldeliste_Einzelsportler!G46="","",Meldeliste_Einzelsportler!G46)</f>
        <v/>
      </c>
      <c r="H46" s="2" t="str">
        <f>IF(Meldeliste_Einzelsportler!H46="","",Meldeliste_Einzelsportler!H46)</f>
        <v/>
      </c>
      <c r="I46" s="2" t="str">
        <f>IF(Meldeliste_Einzelsportler!I46="","",Meldeliste_Einzelsportler!I46)</f>
        <v/>
      </c>
      <c r="J46" s="69" t="str">
        <f ca="1">IF(Meldeliste_Einzelsportler!J46="","",Meldeliste_Einzelsportler!J46)</f>
        <v/>
      </c>
      <c r="K46" s="30" t="str">
        <f>IF(Meldeliste_Einzelsportler!K46="","",Meldeliste_Einzelsportler!K46)</f>
        <v/>
      </c>
      <c r="L46" s="1" t="str">
        <f>IF(Meldeliste_Einzelsportler!L46="","",Meldeliste_Einzelsportler!L46)</f>
        <v/>
      </c>
      <c r="M46" s="1" t="str">
        <f>IF(Meldeliste_Einzelsportler!M46="","",Meldeliste_Einzelsportler!M46)</f>
        <v/>
      </c>
      <c r="N46" s="1" t="str">
        <f>IF(Meldeliste_Einzelsportler!N46="","",Meldeliste_Einzelsportler!N46)</f>
        <v/>
      </c>
      <c r="O46" s="40" t="str">
        <f>IF(Meldeliste_Einzelsportler!O46="","",Meldeliste_Einzelsportler!O46)</f>
        <v/>
      </c>
      <c r="P46" s="71" t="str">
        <f>IF(Meldeliste_Einzelsportler!P46="","",Meldeliste_Einzelsportler!P46)</f>
        <v/>
      </c>
      <c r="Q46" s="27"/>
      <c r="R46" s="27"/>
    </row>
    <row r="47" spans="1:18" ht="20.25" customHeight="1">
      <c r="A47" s="1">
        <f>IF(Meldeliste_Einzelsportler!A47="","",Meldeliste_Einzelsportler!A47)</f>
        <v>44</v>
      </c>
      <c r="B47" s="70" t="str">
        <f>IF(Meldeliste_Einzelsportler!B47="","",Meldeliste_Einzelsportler!B47)</f>
        <v/>
      </c>
      <c r="C47" s="1" t="str">
        <f>IF(Meldeliste_Einzelsportler!C47="","",UPPER(Meldeliste_Einzelsportler!C47))</f>
        <v/>
      </c>
      <c r="D47" s="1" t="str">
        <f>IF(Meldeliste_Einzelsportler!D47="","",Meldeliste_Einzelsportler!D47)</f>
        <v/>
      </c>
      <c r="E47" s="28" t="str">
        <f>IF(Meldeliste_Einzelsportler!E47="","",Meldeliste_Einzelsportler!E47)</f>
        <v/>
      </c>
      <c r="F47" s="29" t="str">
        <f>IF(Meldeliste_Einzelsportler!F47="","",Meldeliste_Einzelsportler!F47)</f>
        <v/>
      </c>
      <c r="G47" s="2" t="str">
        <f>IF(Meldeliste_Einzelsportler!G47="","",Meldeliste_Einzelsportler!G47)</f>
        <v/>
      </c>
      <c r="H47" s="2" t="str">
        <f>IF(Meldeliste_Einzelsportler!H47="","",Meldeliste_Einzelsportler!H47)</f>
        <v/>
      </c>
      <c r="I47" s="2" t="str">
        <f>IF(Meldeliste_Einzelsportler!I47="","",Meldeliste_Einzelsportler!I47)</f>
        <v/>
      </c>
      <c r="J47" s="69" t="str">
        <f ca="1">IF(Meldeliste_Einzelsportler!J47="","",Meldeliste_Einzelsportler!J47)</f>
        <v/>
      </c>
      <c r="K47" s="30" t="str">
        <f>IF(Meldeliste_Einzelsportler!K47="","",Meldeliste_Einzelsportler!K47)</f>
        <v/>
      </c>
      <c r="L47" s="1" t="str">
        <f>IF(Meldeliste_Einzelsportler!L47="","",Meldeliste_Einzelsportler!L47)</f>
        <v/>
      </c>
      <c r="M47" s="1" t="str">
        <f>IF(Meldeliste_Einzelsportler!M47="","",Meldeliste_Einzelsportler!M47)</f>
        <v/>
      </c>
      <c r="N47" s="1" t="str">
        <f>IF(Meldeliste_Einzelsportler!N47="","",Meldeliste_Einzelsportler!N47)</f>
        <v/>
      </c>
      <c r="O47" s="40" t="str">
        <f>IF(Meldeliste_Einzelsportler!O47="","",Meldeliste_Einzelsportler!O47)</f>
        <v/>
      </c>
      <c r="P47" s="71" t="str">
        <f>IF(Meldeliste_Einzelsportler!P47="","",Meldeliste_Einzelsportler!P47)</f>
        <v/>
      </c>
      <c r="Q47" s="27"/>
      <c r="R47" s="27"/>
    </row>
    <row r="48" spans="1:18" ht="20.25" customHeight="1">
      <c r="A48" s="1">
        <f>IF(Meldeliste_Einzelsportler!A48="","",Meldeliste_Einzelsportler!A48)</f>
        <v>45</v>
      </c>
      <c r="B48" s="70" t="str">
        <f>IF(Meldeliste_Einzelsportler!B48="","",Meldeliste_Einzelsportler!B48)</f>
        <v/>
      </c>
      <c r="C48" s="1" t="str">
        <f>IF(Meldeliste_Einzelsportler!C48="","",UPPER(Meldeliste_Einzelsportler!C48))</f>
        <v/>
      </c>
      <c r="D48" s="1" t="str">
        <f>IF(Meldeliste_Einzelsportler!D48="","",Meldeliste_Einzelsportler!D48)</f>
        <v/>
      </c>
      <c r="E48" s="28" t="str">
        <f>IF(Meldeliste_Einzelsportler!E48="","",Meldeliste_Einzelsportler!E48)</f>
        <v/>
      </c>
      <c r="F48" s="29" t="str">
        <f>IF(Meldeliste_Einzelsportler!F48="","",Meldeliste_Einzelsportler!F48)</f>
        <v/>
      </c>
      <c r="G48" s="2" t="str">
        <f>IF(Meldeliste_Einzelsportler!G48="","",Meldeliste_Einzelsportler!G48)</f>
        <v/>
      </c>
      <c r="H48" s="2" t="str">
        <f>IF(Meldeliste_Einzelsportler!H48="","",Meldeliste_Einzelsportler!H48)</f>
        <v/>
      </c>
      <c r="I48" s="2" t="str">
        <f>IF(Meldeliste_Einzelsportler!I48="","",Meldeliste_Einzelsportler!I48)</f>
        <v/>
      </c>
      <c r="J48" s="69" t="str">
        <f ca="1">IF(Meldeliste_Einzelsportler!J48="","",Meldeliste_Einzelsportler!J48)</f>
        <v/>
      </c>
      <c r="K48" s="30" t="str">
        <f>IF(Meldeliste_Einzelsportler!K48="","",Meldeliste_Einzelsportler!K48)</f>
        <v/>
      </c>
      <c r="L48" s="1" t="str">
        <f>IF(Meldeliste_Einzelsportler!L48="","",Meldeliste_Einzelsportler!L48)</f>
        <v/>
      </c>
      <c r="M48" s="1" t="str">
        <f>IF(Meldeliste_Einzelsportler!M48="","",Meldeliste_Einzelsportler!M48)</f>
        <v/>
      </c>
      <c r="N48" s="1" t="str">
        <f>IF(Meldeliste_Einzelsportler!N48="","",Meldeliste_Einzelsportler!N48)</f>
        <v/>
      </c>
      <c r="O48" s="40" t="str">
        <f>IF(Meldeliste_Einzelsportler!O48="","",Meldeliste_Einzelsportler!O48)</f>
        <v/>
      </c>
      <c r="P48" s="71" t="str">
        <f>IF(Meldeliste_Einzelsportler!P48="","",Meldeliste_Einzelsportler!P48)</f>
        <v/>
      </c>
      <c r="Q48" s="27"/>
      <c r="R48" s="27"/>
    </row>
    <row r="49" spans="1:18" ht="20.25" customHeight="1">
      <c r="A49" s="1">
        <f>IF(Meldeliste_Einzelsportler!A49="","",Meldeliste_Einzelsportler!A49)</f>
        <v>46</v>
      </c>
      <c r="B49" s="70" t="str">
        <f>IF(Meldeliste_Einzelsportler!B49="","",Meldeliste_Einzelsportler!B49)</f>
        <v/>
      </c>
      <c r="C49" s="1" t="str">
        <f>IF(Meldeliste_Einzelsportler!C49="","",UPPER(Meldeliste_Einzelsportler!C49))</f>
        <v/>
      </c>
      <c r="D49" s="1" t="str">
        <f>IF(Meldeliste_Einzelsportler!D49="","",Meldeliste_Einzelsportler!D49)</f>
        <v/>
      </c>
      <c r="E49" s="28" t="str">
        <f>IF(Meldeliste_Einzelsportler!E49="","",Meldeliste_Einzelsportler!E49)</f>
        <v/>
      </c>
      <c r="F49" s="29" t="str">
        <f>IF(Meldeliste_Einzelsportler!F49="","",Meldeliste_Einzelsportler!F49)</f>
        <v/>
      </c>
      <c r="G49" s="2" t="str">
        <f>IF(Meldeliste_Einzelsportler!G49="","",Meldeliste_Einzelsportler!G49)</f>
        <v/>
      </c>
      <c r="H49" s="2" t="str">
        <f>IF(Meldeliste_Einzelsportler!H49="","",Meldeliste_Einzelsportler!H49)</f>
        <v/>
      </c>
      <c r="I49" s="2" t="str">
        <f>IF(Meldeliste_Einzelsportler!I49="","",Meldeliste_Einzelsportler!I49)</f>
        <v/>
      </c>
      <c r="J49" s="69" t="str">
        <f ca="1">IF(Meldeliste_Einzelsportler!J49="","",Meldeliste_Einzelsportler!J49)</f>
        <v/>
      </c>
      <c r="K49" s="30" t="str">
        <f>IF(Meldeliste_Einzelsportler!K49="","",Meldeliste_Einzelsportler!K49)</f>
        <v/>
      </c>
      <c r="L49" s="1" t="str">
        <f>IF(Meldeliste_Einzelsportler!L49="","",Meldeliste_Einzelsportler!L49)</f>
        <v/>
      </c>
      <c r="M49" s="1" t="str">
        <f>IF(Meldeliste_Einzelsportler!M49="","",Meldeliste_Einzelsportler!M49)</f>
        <v/>
      </c>
      <c r="N49" s="1" t="str">
        <f>IF(Meldeliste_Einzelsportler!N49="","",Meldeliste_Einzelsportler!N49)</f>
        <v/>
      </c>
      <c r="O49" s="40" t="str">
        <f>IF(Meldeliste_Einzelsportler!O49="","",Meldeliste_Einzelsportler!O49)</f>
        <v/>
      </c>
      <c r="P49" s="71" t="str">
        <f>IF(Meldeliste_Einzelsportler!P49="","",Meldeliste_Einzelsportler!P49)</f>
        <v/>
      </c>
      <c r="Q49" s="27"/>
      <c r="R49" s="27"/>
    </row>
    <row r="50" spans="1:18" ht="20.25" customHeight="1">
      <c r="A50" s="1">
        <f>IF(Meldeliste_Einzelsportler!A50="","",Meldeliste_Einzelsportler!A50)</f>
        <v>47</v>
      </c>
      <c r="B50" s="70" t="str">
        <f>IF(Meldeliste_Einzelsportler!B50="","",Meldeliste_Einzelsportler!B50)</f>
        <v/>
      </c>
      <c r="C50" s="1" t="str">
        <f>IF(Meldeliste_Einzelsportler!C50="","",UPPER(Meldeliste_Einzelsportler!C50))</f>
        <v/>
      </c>
      <c r="D50" s="1" t="str">
        <f>IF(Meldeliste_Einzelsportler!D50="","",Meldeliste_Einzelsportler!D50)</f>
        <v/>
      </c>
      <c r="E50" s="28" t="str">
        <f>IF(Meldeliste_Einzelsportler!E50="","",Meldeliste_Einzelsportler!E50)</f>
        <v/>
      </c>
      <c r="F50" s="29" t="str">
        <f>IF(Meldeliste_Einzelsportler!F50="","",Meldeliste_Einzelsportler!F50)</f>
        <v/>
      </c>
      <c r="G50" s="2" t="str">
        <f>IF(Meldeliste_Einzelsportler!G50="","",Meldeliste_Einzelsportler!G50)</f>
        <v/>
      </c>
      <c r="H50" s="2" t="str">
        <f>IF(Meldeliste_Einzelsportler!H50="","",Meldeliste_Einzelsportler!H50)</f>
        <v/>
      </c>
      <c r="I50" s="2" t="str">
        <f>IF(Meldeliste_Einzelsportler!I50="","",Meldeliste_Einzelsportler!I50)</f>
        <v/>
      </c>
      <c r="J50" s="69" t="str">
        <f ca="1">IF(Meldeliste_Einzelsportler!J50="","",Meldeliste_Einzelsportler!J50)</f>
        <v/>
      </c>
      <c r="K50" s="30" t="str">
        <f>IF(Meldeliste_Einzelsportler!K50="","",Meldeliste_Einzelsportler!K50)</f>
        <v/>
      </c>
      <c r="L50" s="1" t="str">
        <f>IF(Meldeliste_Einzelsportler!L50="","",Meldeliste_Einzelsportler!L50)</f>
        <v/>
      </c>
      <c r="M50" s="1" t="str">
        <f>IF(Meldeliste_Einzelsportler!M50="","",Meldeliste_Einzelsportler!M50)</f>
        <v/>
      </c>
      <c r="N50" s="1" t="str">
        <f>IF(Meldeliste_Einzelsportler!N50="","",Meldeliste_Einzelsportler!N50)</f>
        <v/>
      </c>
      <c r="O50" s="40" t="str">
        <f>IF(Meldeliste_Einzelsportler!O50="","",Meldeliste_Einzelsportler!O50)</f>
        <v/>
      </c>
      <c r="P50" s="71" t="str">
        <f>IF(Meldeliste_Einzelsportler!P50="","",Meldeliste_Einzelsportler!P50)</f>
        <v/>
      </c>
      <c r="Q50" s="27"/>
      <c r="R50" s="27"/>
    </row>
    <row r="51" spans="1:18" ht="20.25" customHeight="1">
      <c r="A51" s="1">
        <f>IF(Meldeliste_Einzelsportler!A51="","",Meldeliste_Einzelsportler!A51)</f>
        <v>48</v>
      </c>
      <c r="B51" s="70" t="str">
        <f>IF(Meldeliste_Einzelsportler!B51="","",Meldeliste_Einzelsportler!B51)</f>
        <v/>
      </c>
      <c r="C51" s="1" t="str">
        <f>IF(Meldeliste_Einzelsportler!C51="","",UPPER(Meldeliste_Einzelsportler!C51))</f>
        <v/>
      </c>
      <c r="D51" s="1" t="str">
        <f>IF(Meldeliste_Einzelsportler!D51="","",Meldeliste_Einzelsportler!D51)</f>
        <v/>
      </c>
      <c r="E51" s="28" t="str">
        <f>IF(Meldeliste_Einzelsportler!E51="","",Meldeliste_Einzelsportler!E51)</f>
        <v/>
      </c>
      <c r="F51" s="29" t="str">
        <f>IF(Meldeliste_Einzelsportler!F51="","",Meldeliste_Einzelsportler!F51)</f>
        <v/>
      </c>
      <c r="G51" s="2" t="str">
        <f>IF(Meldeliste_Einzelsportler!G51="","",Meldeliste_Einzelsportler!G51)</f>
        <v/>
      </c>
      <c r="H51" s="2" t="str">
        <f>IF(Meldeliste_Einzelsportler!H51="","",Meldeliste_Einzelsportler!H51)</f>
        <v/>
      </c>
      <c r="I51" s="2" t="str">
        <f>IF(Meldeliste_Einzelsportler!I51="","",Meldeliste_Einzelsportler!I51)</f>
        <v/>
      </c>
      <c r="J51" s="69" t="str">
        <f ca="1">IF(Meldeliste_Einzelsportler!J51="","",Meldeliste_Einzelsportler!J51)</f>
        <v/>
      </c>
      <c r="K51" s="30" t="str">
        <f>IF(Meldeliste_Einzelsportler!K51="","",Meldeliste_Einzelsportler!K51)</f>
        <v/>
      </c>
      <c r="L51" s="1" t="str">
        <f>IF(Meldeliste_Einzelsportler!L51="","",Meldeliste_Einzelsportler!L51)</f>
        <v/>
      </c>
      <c r="M51" s="1" t="str">
        <f>IF(Meldeliste_Einzelsportler!M51="","",Meldeliste_Einzelsportler!M51)</f>
        <v/>
      </c>
      <c r="N51" s="1" t="str">
        <f>IF(Meldeliste_Einzelsportler!N51="","",Meldeliste_Einzelsportler!N51)</f>
        <v/>
      </c>
      <c r="O51" s="40" t="str">
        <f>IF(Meldeliste_Einzelsportler!O51="","",Meldeliste_Einzelsportler!O51)</f>
        <v/>
      </c>
      <c r="P51" s="71" t="str">
        <f>IF(Meldeliste_Einzelsportler!P51="","",Meldeliste_Einzelsportler!P51)</f>
        <v/>
      </c>
      <c r="Q51" s="27"/>
      <c r="R51" s="27"/>
    </row>
    <row r="52" spans="1:18" ht="20.25" customHeight="1">
      <c r="A52" s="1">
        <f>IF(Meldeliste_Einzelsportler!A52="","",Meldeliste_Einzelsportler!A52)</f>
        <v>49</v>
      </c>
      <c r="B52" s="70" t="str">
        <f>IF(Meldeliste_Einzelsportler!B52="","",Meldeliste_Einzelsportler!B52)</f>
        <v/>
      </c>
      <c r="C52" s="1" t="str">
        <f>IF(Meldeliste_Einzelsportler!C52="","",UPPER(Meldeliste_Einzelsportler!C52))</f>
        <v/>
      </c>
      <c r="D52" s="1" t="str">
        <f>IF(Meldeliste_Einzelsportler!D52="","",Meldeliste_Einzelsportler!D52)</f>
        <v/>
      </c>
      <c r="E52" s="28" t="str">
        <f>IF(Meldeliste_Einzelsportler!E52="","",Meldeliste_Einzelsportler!E52)</f>
        <v/>
      </c>
      <c r="F52" s="29" t="str">
        <f>IF(Meldeliste_Einzelsportler!F52="","",Meldeliste_Einzelsportler!F52)</f>
        <v/>
      </c>
      <c r="G52" s="2" t="str">
        <f>IF(Meldeliste_Einzelsportler!G52="","",Meldeliste_Einzelsportler!G52)</f>
        <v/>
      </c>
      <c r="H52" s="2" t="str">
        <f>IF(Meldeliste_Einzelsportler!H52="","",Meldeliste_Einzelsportler!H52)</f>
        <v/>
      </c>
      <c r="I52" s="2" t="str">
        <f>IF(Meldeliste_Einzelsportler!I52="","",Meldeliste_Einzelsportler!I52)</f>
        <v/>
      </c>
      <c r="J52" s="69" t="str">
        <f ca="1">IF(Meldeliste_Einzelsportler!J52="","",Meldeliste_Einzelsportler!J52)</f>
        <v/>
      </c>
      <c r="K52" s="30" t="str">
        <f>IF(Meldeliste_Einzelsportler!K52="","",Meldeliste_Einzelsportler!K52)</f>
        <v/>
      </c>
      <c r="L52" s="1" t="str">
        <f>IF(Meldeliste_Einzelsportler!L52="","",Meldeliste_Einzelsportler!L52)</f>
        <v/>
      </c>
      <c r="M52" s="1" t="str">
        <f>IF(Meldeliste_Einzelsportler!M52="","",Meldeliste_Einzelsportler!M52)</f>
        <v/>
      </c>
      <c r="N52" s="1" t="str">
        <f>IF(Meldeliste_Einzelsportler!N52="","",Meldeliste_Einzelsportler!N52)</f>
        <v/>
      </c>
      <c r="O52" s="40" t="str">
        <f>IF(Meldeliste_Einzelsportler!O52="","",Meldeliste_Einzelsportler!O52)</f>
        <v/>
      </c>
      <c r="P52" s="71" t="str">
        <f>IF(Meldeliste_Einzelsportler!P52="","",Meldeliste_Einzelsportler!P52)</f>
        <v/>
      </c>
      <c r="Q52" s="27"/>
      <c r="R52" s="27"/>
    </row>
    <row r="53" spans="1:18" ht="20.25" customHeight="1">
      <c r="A53" s="1">
        <f>IF(Meldeliste_Einzelsportler!A53="","",Meldeliste_Einzelsportler!A53)</f>
        <v>50</v>
      </c>
      <c r="B53" s="72" t="str">
        <f>IF(Meldeliste_Einzelsportler!B53="","",Meldeliste_Einzelsportler!B53)</f>
        <v/>
      </c>
      <c r="C53" s="73" t="str">
        <f>IF(Meldeliste_Einzelsportler!C53="","",UPPER(Meldeliste_Einzelsportler!C53))</f>
        <v/>
      </c>
      <c r="D53" s="73" t="str">
        <f>IF(Meldeliste_Einzelsportler!D53="","",Meldeliste_Einzelsportler!D53)</f>
        <v/>
      </c>
      <c r="E53" s="7" t="str">
        <f>IF(Meldeliste_Einzelsportler!E53="","",Meldeliste_Einzelsportler!E53)</f>
        <v/>
      </c>
      <c r="F53" s="74" t="str">
        <f>IF(Meldeliste_Einzelsportler!F53="","",Meldeliste_Einzelsportler!F53)</f>
        <v/>
      </c>
      <c r="G53" s="75" t="str">
        <f>IF(Meldeliste_Einzelsportler!G53="","",Meldeliste_Einzelsportler!G53)</f>
        <v/>
      </c>
      <c r="H53" s="75" t="str">
        <f>IF(Meldeliste_Einzelsportler!H53="","",Meldeliste_Einzelsportler!H53)</f>
        <v/>
      </c>
      <c r="I53" s="75" t="str">
        <f>IF(Meldeliste_Einzelsportler!I53="","",Meldeliste_Einzelsportler!I53)</f>
        <v/>
      </c>
      <c r="J53" s="76" t="str">
        <f ca="1">IF(Meldeliste_Einzelsportler!J53="","",Meldeliste_Einzelsportler!J53)</f>
        <v/>
      </c>
      <c r="K53" s="77" t="str">
        <f>IF(Meldeliste_Einzelsportler!K53="","",Meldeliste_Einzelsportler!K53)</f>
        <v/>
      </c>
      <c r="L53" s="73" t="str">
        <f>IF(Meldeliste_Einzelsportler!L53="","",Meldeliste_Einzelsportler!L53)</f>
        <v/>
      </c>
      <c r="M53" s="73" t="str">
        <f>IF(Meldeliste_Einzelsportler!M53="","",Meldeliste_Einzelsportler!M53)</f>
        <v/>
      </c>
      <c r="N53" s="73" t="str">
        <f>IF(Meldeliste_Einzelsportler!N53="","",Meldeliste_Einzelsportler!N53)</f>
        <v/>
      </c>
      <c r="O53" s="78" t="str">
        <f>IF(Meldeliste_Einzelsportler!O53="","",Meldeliste_Einzelsportler!O53)</f>
        <v/>
      </c>
      <c r="P53" s="79" t="str">
        <f>IF(Meldeliste_Einzelsportler!P53="","",Meldeliste_Einzelsportler!P53)</f>
        <v/>
      </c>
      <c r="Q53" s="27"/>
      <c r="R53" s="27"/>
    </row>
  </sheetData>
  <sheetProtection sheet="1" objects="1" scenarios="1" selectLockedCells="1"/>
  <mergeCells count="2">
    <mergeCell ref="B1:E2"/>
    <mergeCell ref="N1:O1"/>
  </mergeCells>
  <pageMargins left="0.70866141732283472" right="0.70866141732283472" top="1.1811023622047245" bottom="0.78740157480314965" header="0.31496062992125984" footer="0.31496062992125984"/>
  <pageSetup paperSize="9" scale="61" orientation="landscape" r:id="rId1"/>
  <headerFooter>
    <oddFooter>&amp;CMeldeliste - Vorarlberger Meisterschaften 2016&amp;R&amp;P von &amp;N</oddFooter>
  </headerFooter>
  <rowBreaks count="1" manualBreakCount="1">
    <brk id="25" max="15" man="1"/>
  </row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97DA1E-E9AF-4866-8CC9-634B2F538519}">
            <xm:f>'S-Verweis Tabellen'!$Q$12</xm:f>
            <x14:dxf>
              <font>
                <b/>
                <i val="0"/>
                <color rgb="FFFF0000"/>
              </font>
            </x14:dxf>
          </x14:cfRule>
          <x14:cfRule type="cellIs" priority="2" operator="equal" id="{20AF06FE-F77A-46AB-975F-080330F9495E}">
            <xm:f>'S-Verweis Tabellen'!$Q$11</xm:f>
            <x14:dxf>
              <font>
                <b/>
                <i val="0"/>
                <color rgb="FFFF0000"/>
              </font>
            </x14:dxf>
          </x14:cfRule>
          <x14:cfRule type="cellIs" priority="3" operator="equal" id="{814F84D3-9754-49AE-92CE-D4B6BF324D9B}">
            <xm:f>'S-Verweis Tabellen'!$Q$10</xm:f>
            <x14:dxf>
              <font>
                <b/>
                <i val="0"/>
                <color rgb="FFB48100"/>
              </font>
            </x14:dxf>
          </x14:cfRule>
          <x14:cfRule type="cellIs" priority="4" operator="equal" id="{6B5EE9D3-F70A-4539-913B-E599CCD30CD4}">
            <xm:f>'S-Verweis Tabellen'!$Q$9</xm:f>
            <x14:dxf>
              <font>
                <b/>
                <i val="0"/>
                <color rgb="FFB48100"/>
              </font>
            </x14:dxf>
          </x14:cfRule>
          <x14:cfRule type="cellIs" priority="5" operator="equal" id="{E4B907D8-BB0E-46F1-8F25-1842F07EBD09}">
            <xm:f>'S-Verweis Tabellen'!$Q$8</xm:f>
            <x14:dxf>
              <font>
                <b/>
                <i val="0"/>
                <color rgb="FF0070C0"/>
              </font>
            </x14:dxf>
          </x14:cfRule>
          <x14:cfRule type="cellIs" priority="6" operator="equal" id="{AB5ED2CC-2F5D-4C3F-9989-0246FE361B58}">
            <xm:f>'S-Verweis Tabellen'!$Q$7</xm:f>
            <x14:dxf>
              <font>
                <b/>
                <i val="0"/>
                <color rgb="FF0070C0"/>
              </font>
            </x14:dxf>
          </x14:cfRule>
          <x14:cfRule type="cellIs" priority="7" operator="equal" id="{E07F5968-8145-4BBE-816E-2B03B48AE80F}">
            <xm:f>'S-Verweis Tabellen'!$Q$6</xm:f>
            <x14:dxf>
              <font>
                <b/>
                <i val="0"/>
                <color rgb="FF00B050"/>
              </font>
            </x14:dxf>
          </x14:cfRule>
          <x14:cfRule type="cellIs" priority="8" operator="equal" id="{767A3CA1-52EF-4C16-9930-DA40D4475341}">
            <xm:f>'S-Verweis Tabellen'!$Q$5</xm:f>
            <x14:dxf>
              <font>
                <b/>
                <i val="0"/>
                <color rgb="FF00B050"/>
              </font>
            </x14:dxf>
          </x14:cfRule>
          <x14:cfRule type="cellIs" priority="9" operator="equal" id="{1448EACA-3495-4089-B846-22C8A02413BA}">
            <xm:f>'S-Verweis Tabellen'!$Q$4</xm:f>
            <x14:dxf>
              <font>
                <b/>
                <i val="0"/>
                <strike val="0"/>
                <color rgb="FFF6D900"/>
              </font>
            </x14:dxf>
          </x14:cfRule>
          <x14:cfRule type="cellIs" priority="10" operator="equal" id="{506AC5E9-6224-4E79-9FEE-672586FD576D}">
            <xm:f>'S-Verweis Tabellen'!$Q$3</xm:f>
            <x14:dxf>
              <font>
                <b/>
                <i val="0"/>
                <strike val="0"/>
                <color rgb="FFF6D900"/>
              </font>
            </x14:dxf>
          </x14:cfRule>
          <xm:sqref>K4:K53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Meldeliste_Einzelsportler</vt:lpstr>
      <vt:lpstr>S-Verweis Tabellen</vt:lpstr>
      <vt:lpstr>Meldeliste_GESAMTLISTE</vt:lpstr>
      <vt:lpstr>Meldeliste_Einzelsportler!Druckbereich</vt:lpstr>
      <vt:lpstr>Meldeliste_GESAMTLISTE!Druckbereich</vt:lpstr>
    </vt:vector>
  </TitlesOfParts>
  <Company>Barfuaß ida Söck GesbR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Bandl</dc:creator>
  <cp:lastModifiedBy>Bernd</cp:lastModifiedBy>
  <cp:lastPrinted>2015-12-29T13:34:25Z</cp:lastPrinted>
  <dcterms:created xsi:type="dcterms:W3CDTF">2015-10-13T08:46:26Z</dcterms:created>
  <dcterms:modified xsi:type="dcterms:W3CDTF">2018-06-05T20:31:40Z</dcterms:modified>
</cp:coreProperties>
</file>